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oster" sheetId="3" state="visible" r:id="rId3"/>
    <sheet xmlns:r="http://schemas.openxmlformats.org/officeDocument/2006/relationships" name="Analysis Guide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Montserrat"/>
      <charset val="1"/>
      <family val="0"/>
      <b val="1"/>
      <color rgb="FF0D2849"/>
      <sz val="18"/>
    </font>
    <font>
      <name val="Montserrat"/>
      <charset val="1"/>
      <family val="0"/>
      <i val="1"/>
      <color rgb="FF996220"/>
      <sz val="10"/>
    </font>
    <font>
      <name val="Montserrat"/>
      <charset val="1"/>
      <family val="0"/>
      <b val="1"/>
      <color rgb="FF0D2849"/>
      <sz val="10"/>
    </font>
    <font>
      <name val="Montserrat"/>
      <charset val="1"/>
      <family val="0"/>
      <color rgb="FF000000"/>
      <sz val="10"/>
    </font>
    <font>
      <name val="Montserrat"/>
      <charset val="1"/>
      <family val="0"/>
      <color rgb="FF0000FF"/>
      <sz val="10"/>
    </font>
    <font>
      <name val="Montserrat"/>
      <charset val="1"/>
      <family val="0"/>
      <color rgb="FF996220"/>
      <sz val="8"/>
    </font>
    <font>
      <name val="Montserrat"/>
      <charset val="1"/>
      <family val="0"/>
      <b val="1"/>
      <color rgb="FF0D2849"/>
      <sz val="14"/>
    </font>
    <font>
      <name val="Montserrat"/>
      <charset val="1"/>
      <family val="0"/>
      <i val="1"/>
      <color rgb="FF996220"/>
      <sz val="9"/>
    </font>
    <font>
      <name val="Montserrat"/>
      <charset val="1"/>
      <family val="0"/>
      <b val="1"/>
      <color rgb="FFFFFFFF"/>
      <sz val="10"/>
    </font>
    <font>
      <name val="Montserrat"/>
      <charset val="1"/>
      <family val="0"/>
      <b val="1"/>
      <color rgb="FF000000"/>
      <sz val="10"/>
    </font>
    <font>
      <name val="Montserrat"/>
      <charset val="1"/>
      <family val="0"/>
      <color rgb="FF0D2849"/>
      <sz val="10"/>
    </font>
    <font>
      <name val="Montserrat"/>
      <charset val="1"/>
      <family val="0"/>
      <b val="1"/>
      <color rgb="FF0D2849"/>
      <sz val="12"/>
    </font>
    <font>
      <name val="Montserrat"/>
      <charset val="1"/>
      <family val="0"/>
      <b val="1"/>
      <color rgb="FF996220"/>
      <sz val="10"/>
    </font>
  </fonts>
  <fills count="6">
    <fill>
      <patternFill/>
    </fill>
    <fill>
      <patternFill patternType="gray125"/>
    </fill>
    <fill>
      <patternFill patternType="solid">
        <fgColor rgb="FFFFFFE0"/>
        <bgColor rgb="FFFFFFFF"/>
      </patternFill>
    </fill>
    <fill>
      <patternFill patternType="solid">
        <fgColor rgb="FF0D2849"/>
        <bgColor rgb="FF333333"/>
      </patternFill>
    </fill>
    <fill>
      <patternFill patternType="solid">
        <fgColor rgb="FFF7F3EC"/>
        <bgColor rgb="FFFFFFE0"/>
      </patternFill>
    </fill>
    <fill>
      <patternFill patternType="solid">
        <fgColor rgb="FFF6C882"/>
        <bgColor rgb="FFC0C0C0"/>
      </patternFill>
    </fill>
  </fills>
  <borders count="2">
    <border>
      <left/>
      <right/>
      <top/>
      <bottom/>
      <diagonal/>
    </border>
    <border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6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3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general" vertical="top" wrapText="1"/>
    </xf>
    <xf numFmtId="0" fontId="13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2" borderId="1" applyAlignment="1" pivotButton="0" quotePrefix="0" xfId="0">
      <alignment horizontal="general" vertical="top" wrapText="1"/>
    </xf>
    <xf numFmtId="0" fontId="13" fillId="0" borderId="1" applyAlignment="1" pivotButton="0" quotePrefix="0" xfId="0">
      <alignment horizontal="center" vertical="center" wrapText="1"/>
    </xf>
    <xf numFmtId="0" fontId="12" fillId="3" borderId="0" applyAlignment="1" pivotButton="0" quotePrefix="0" xfId="0">
      <alignment horizontal="center" vertical="center" wrapText="1"/>
    </xf>
    <xf numFmtId="0" fontId="14" fillId="4" borderId="1" applyAlignment="1" pivotButton="0" quotePrefix="0" xfId="0">
      <alignment horizontal="general" vertical="top" wrapText="1"/>
    </xf>
    <xf numFmtId="0" fontId="14" fillId="5" borderId="1" applyAlignment="1" pivotButton="0" quotePrefix="0" xfId="0">
      <alignment horizontal="general" vertical="top" wrapText="1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3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general" vertical="top" wrapText="1"/>
    </xf>
    <xf numFmtId="0" fontId="13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2" borderId="1" applyAlignment="1" pivotButton="0" quotePrefix="0" xfId="0">
      <alignment horizontal="general" vertical="top" wrapText="1"/>
    </xf>
    <xf numFmtId="0" fontId="12" fillId="3" borderId="0" applyAlignment="1" pivotButton="0" quotePrefix="0" xfId="0">
      <alignment horizontal="center" vertical="center" wrapText="1"/>
    </xf>
    <xf numFmtId="0" fontId="14" fillId="4" borderId="1" applyAlignment="1" pivotButton="0" quotePrefix="0" xfId="0">
      <alignment horizontal="general" vertical="top" wrapText="1"/>
    </xf>
    <xf numFmtId="0" fontId="14" fillId="5" borderId="1" applyAlignment="1" pivotButton="0" quotePrefix="0" xfId="0">
      <alignment horizontal="general" vertical="top" wrapText="1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8">
    <dxf>
      <fill>
        <patternFill patternType="solid">
          <fgColor rgb="FF0D2849"/>
          <bgColor rgb="FF000000"/>
        </patternFill>
      </fill>
    </dxf>
    <dxf>
      <fill>
        <patternFill patternType="solid">
          <fgColor rgb="FFFFFFE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6C882"/>
        </patternFill>
      </fill>
    </dxf>
    <dxf>
      <font>
        <name val="Montserrat"/>
        <color rgb="FF000000"/>
        <sz val="10"/>
      </font>
      <fill>
        <patternFill patternType="solid">
          <fgColor rgb="FFFFFFE0"/>
          <bgColor rgb="FFFFFFE0"/>
        </patternFill>
      </fill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  <dxf>
      <font>
        <name val="Montserrat"/>
        <b val="1"/>
        <color rgb="FF000000"/>
        <sz val="10"/>
      </font>
      <alignment horizontal="center" vertical="center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FE0"/>
      <rgbColor rgb="FFF7F3EC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738360</colOff>
      <row>0</row>
      <rowOff>551880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2571120" cy="5518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blRoster" displayName="tblRoster" ref="A1:L41" headerRowCount="1" totalsRowCount="0" totalsRowShown="0">
  <autoFilter ref="A1:L41"/>
  <tableColumns count="12">
    <tableColumn id="1" name="Name (first and last)" dataDxfId="6"/>
    <tableColumn id="2" name="Title" dataDxfId="6"/>
    <tableColumn id="3" name="Department" dataDxfId="6"/>
    <tableColumn id="4" name="Team" dataDxfId="6"/>
    <tableColumn id="5" name="Data governance role" dataDxfId="6"/>
    <tableColumn id="6" name="Data domains" dataDxfId="6"/>
    <tableColumn id="7" name="Power (H/L)" dataDxfId="6"/>
    <tableColumn id="8" name="Interest (H/L)" dataDxfId="6"/>
    <tableColumn id="9" name="Quadrant" dataDxfId="7">
      <calculatedColumnFormula>IF(OR(tblRoster[[#This Row],[Power (H/L)]]="",tblRoster[[#This Row],[Interest (H/L)]]=""),"",IF(tblRoster[[#This Row],[Power (H/L)]]="H",IF(tblRoster[[#This Row],[Interest (H/L)]]="H","Key Player","Keep Satisfied"),IF(tblRoster[[#This Row],[Interest (H/L)]]="H","Keep Informed","Minimal Effort")))</calculatedColumnFormula>
    </tableColumn>
    <tableColumn id="10" name="Engagement approach" dataDxfId="7">
      <calculatedColumnFormula>IF(tblRoster[[#This Row],[Quadrant]]="","",IF(tblRoster[[#This Row],[Quadrant]]="Key Player","Involve in decisions; report at each milestone and tollgate",IF(tblRoster[[#This Row],[Quadrant]]="Keep Satisfied","Consult as needed; brief on decisions that affect them",IF(tblRoster[[#This Row],[Quadrant]]="Keep Informed","Share regular updates; invite as goodwill ambassadors and SMEs","Include in general updates such as newsletters or email"))))</calculatedColumnFormula>
    </tableColumn>
    <tableColumn id="11" name="Location" dataDxfId="6"/>
    <tableColumn id="12" name="Notes" dataDxfId="6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4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24" min="1" max="1"/>
    <col width="95" customWidth="1" style="24" min="2" max="2"/>
  </cols>
  <sheetData>
    <row r="1" ht="48" customHeight="1" s="25"/>
    <row r="2"/>
    <row r="3"/>
    <row r="4" ht="21.75" customHeight="1" s="25">
      <c r="A4" s="26" t="inlineStr">
        <is>
          <t>Data Governance Stakeholder Roster and Analysis</t>
        </is>
      </c>
    </row>
    <row r="5" ht="15" customHeight="1" s="25">
      <c r="A5" s="27" t="inlineStr">
        <is>
          <t>Who matters to your data governance effort and how to engage them  |  SIG Template v1.3</t>
        </is>
      </c>
    </row>
    <row r="6" ht="15" customHeight="1" s="25">
      <c r="C6" s="24" t="n"/>
      <c r="D6" s="24" t="n"/>
      <c r="E6" s="24" t="n"/>
      <c r="F6" s="24" t="n"/>
    </row>
    <row r="7" ht="73.5" customHeight="1" s="25">
      <c r="A7" s="28" t="inlineStr">
        <is>
          <t>Quick start</t>
        </is>
      </c>
      <c r="B7" s="29" t="inlineStr">
        <is>
          <t>1. Run the stakeholder workshop on the Analysis Guide tab, or list people yourself.
2. Add each person to the Roster with their data governance role, power and interest; the quadrant and engagement approach fill in.
3. Check the Summary for the right mix, for example a named Executive Sponsor and at least one Key Player.</t>
        </is>
      </c>
      <c r="C7" s="24" t="n"/>
      <c r="D7" s="24" t="n"/>
      <c r="E7" s="24" t="n"/>
      <c r="F7" s="24" t="n"/>
    </row>
    <row r="8" ht="60" customHeight="1" s="25">
      <c r="A8" s="28" t="inlineStr">
        <is>
          <t>Roles</t>
        </is>
      </c>
      <c r="B8" s="29" t="inlineStr">
        <is>
          <t>Executive Sponsor: champions governance and resolves escalations. Data Owner: accountable for a data domain and decisions about it. Data Steward: day-to-day care of definitions, quality and issues. Data Custodian: manages the systems that store and move the data. Data Consumer: uses the data. Council Member: sits on the governance council. Subject Matter Expert: consulted on specific data or processes.</t>
        </is>
      </c>
      <c r="C8" s="24" t="n"/>
      <c r="D8" s="24" t="n"/>
      <c r="E8" s="24" t="n"/>
      <c r="F8" s="24" t="n"/>
    </row>
    <row r="9" ht="15" customHeight="1" s="25">
      <c r="A9" s="30" t="inlineStr">
        <is>
          <t>Legend</t>
        </is>
      </c>
      <c r="B9" s="31" t="inlineStr">
        <is>
          <t>Cells with this fill are for you to complete</t>
        </is>
      </c>
      <c r="C9" s="24" t="n"/>
      <c r="D9" s="24" t="n"/>
      <c r="E9" s="24" t="n"/>
      <c r="F9" s="24" t="n"/>
    </row>
    <row r="10" ht="15" customHeight="1" s="25">
      <c r="C10" s="24" t="n"/>
      <c r="D10" s="24" t="n"/>
      <c r="E10" s="24" t="n"/>
      <c r="F10" s="24" t="n"/>
    </row>
    <row r="11" ht="15" customHeight="1" s="25">
      <c r="A11" s="32" t="inlineStr">
        <is>
          <t>© 2026 Stephens Insight Group LLC. Capital In. Value Out.  |  stephensinsightgroup.com</t>
        </is>
      </c>
      <c r="C11" s="24" t="n"/>
      <c r="D11" s="24" t="n"/>
      <c r="E11" s="24" t="n"/>
      <c r="F11" s="24" t="n"/>
    </row>
    <row r="12" ht="15" customHeight="1" s="25">
      <c r="C12" s="24" t="n"/>
      <c r="D12" s="24" t="n"/>
      <c r="E12" s="24" t="n"/>
      <c r="F12" s="24" t="n"/>
    </row>
    <row r="13" ht="15" customHeight="1" s="25">
      <c r="C13" s="24" t="n"/>
      <c r="D13" s="24" t="n"/>
      <c r="E13" s="24" t="n"/>
      <c r="F13" s="24" t="n"/>
    </row>
    <row r="14" ht="15" customHeight="1" s="25">
      <c r="C14" s="24" t="n"/>
      <c r="D14" s="24" t="n"/>
      <c r="E14" s="24" t="n"/>
      <c r="F14" s="24" t="n"/>
    </row>
    <row r="15" ht="15" customHeight="1" s="25">
      <c r="C15" s="24" t="n"/>
      <c r="D15" s="24" t="n"/>
      <c r="E15" s="24" t="n"/>
      <c r="F15" s="24" t="n"/>
    </row>
    <row r="16" ht="15" customHeight="1" s="25">
      <c r="C16" s="24" t="n"/>
      <c r="D16" s="24" t="n"/>
      <c r="E16" s="24" t="n"/>
      <c r="F16" s="24" t="n"/>
    </row>
    <row r="17" ht="15" customHeight="1" s="25">
      <c r="C17" s="24" t="n"/>
      <c r="D17" s="24" t="n"/>
      <c r="E17" s="24" t="n"/>
      <c r="F17" s="24" t="n"/>
    </row>
    <row r="18" ht="15" customHeight="1" s="25">
      <c r="C18" s="24" t="n"/>
      <c r="D18" s="24" t="n"/>
      <c r="E18" s="24" t="n"/>
      <c r="F18" s="24" t="n"/>
    </row>
    <row r="19" ht="15" customHeight="1" s="25">
      <c r="C19" s="24" t="n"/>
      <c r="D19" s="24" t="n"/>
      <c r="E19" s="24" t="n"/>
      <c r="F19" s="24" t="n"/>
    </row>
    <row r="20" ht="15" customHeight="1" s="25">
      <c r="C20" s="24" t="n"/>
      <c r="D20" s="24" t="n"/>
      <c r="E20" s="24" t="n"/>
      <c r="F20" s="24" t="n"/>
    </row>
    <row r="21" ht="15" customHeight="1" s="25">
      <c r="C21" s="24" t="n"/>
      <c r="D21" s="24" t="n"/>
      <c r="E21" s="24" t="n"/>
      <c r="F21" s="24" t="n"/>
    </row>
    <row r="22" ht="15" customHeight="1" s="25">
      <c r="C22" s="24" t="n"/>
      <c r="D22" s="24" t="n"/>
      <c r="E22" s="24" t="n"/>
      <c r="F22" s="24" t="n"/>
    </row>
    <row r="23" ht="15" customHeight="1" s="25">
      <c r="C23" s="24" t="n"/>
      <c r="D23" s="24" t="n"/>
      <c r="E23" s="24" t="n"/>
      <c r="F23" s="24" t="n"/>
    </row>
    <row r="24" ht="15" customHeight="1" s="25">
      <c r="C24" s="24" t="n"/>
      <c r="D24" s="24" t="n"/>
      <c r="E24" s="24" t="n"/>
      <c r="F24" s="24" t="n"/>
    </row>
    <row r="25" ht="15" customHeight="1" s="25">
      <c r="C25" s="24" t="n"/>
      <c r="D25" s="24" t="n"/>
      <c r="E25" s="24" t="n"/>
      <c r="F25" s="24" t="n"/>
    </row>
    <row r="26" ht="15" customHeight="1" s="25">
      <c r="C26" s="24" t="n"/>
      <c r="D26" s="24" t="n"/>
      <c r="E26" s="24" t="n"/>
      <c r="F26" s="24" t="n"/>
    </row>
    <row r="27" ht="15" customHeight="1" s="25">
      <c r="C27" s="24" t="n"/>
      <c r="D27" s="24" t="n"/>
      <c r="E27" s="24" t="n"/>
      <c r="F27" s="24" t="n"/>
    </row>
    <row r="28" ht="15" customHeight="1" s="25">
      <c r="C28" s="24" t="n"/>
      <c r="D28" s="24" t="n"/>
      <c r="E28" s="24" t="n"/>
      <c r="F28" s="24" t="n"/>
    </row>
    <row r="29" ht="15" customHeight="1" s="25">
      <c r="C29" s="24" t="n"/>
      <c r="D29" s="24" t="n"/>
      <c r="E29" s="24" t="n"/>
      <c r="F29" s="24" t="n"/>
    </row>
    <row r="30" ht="15" customHeight="1" s="25">
      <c r="C30" s="24" t="n"/>
      <c r="D30" s="24" t="n"/>
      <c r="E30" s="24" t="n"/>
      <c r="F30" s="24" t="n"/>
    </row>
    <row r="31" ht="15" customHeight="1" s="25">
      <c r="C31" s="24" t="n"/>
      <c r="D31" s="24" t="n"/>
      <c r="E31" s="24" t="n"/>
      <c r="F31" s="24" t="n"/>
    </row>
    <row r="32" ht="15" customHeight="1" s="25">
      <c r="C32" s="24" t="n"/>
      <c r="D32" s="24" t="n"/>
      <c r="E32" s="24" t="n"/>
      <c r="F32" s="24" t="n"/>
    </row>
    <row r="33" ht="15" customHeight="1" s="25">
      <c r="C33" s="24" t="n"/>
      <c r="D33" s="24" t="n"/>
      <c r="E33" s="24" t="n"/>
      <c r="F33" s="24" t="n"/>
    </row>
    <row r="34" ht="15" customHeight="1" s="25">
      <c r="C34" s="24" t="n"/>
      <c r="D34" s="24" t="n"/>
      <c r="E34" s="24" t="n"/>
      <c r="F34" s="24" t="n"/>
    </row>
    <row r="35" ht="15" customHeight="1" s="25">
      <c r="C35" s="24" t="n"/>
      <c r="D35" s="24" t="n"/>
      <c r="E35" s="24" t="n"/>
      <c r="F35" s="24" t="n"/>
    </row>
    <row r="36" ht="15" customHeight="1" s="25">
      <c r="C36" s="24" t="n"/>
      <c r="D36" s="24" t="n"/>
      <c r="E36" s="24" t="n"/>
      <c r="F36" s="24" t="n"/>
    </row>
    <row r="37" ht="15" customHeight="1" s="25">
      <c r="C37" s="24" t="n"/>
      <c r="D37" s="24" t="n"/>
      <c r="E37" s="24" t="n"/>
      <c r="F37" s="24" t="n"/>
    </row>
    <row r="38" ht="15" customHeight="1" s="25">
      <c r="C38" s="24" t="n"/>
      <c r="D38" s="24" t="n"/>
      <c r="E38" s="24" t="n"/>
      <c r="F38" s="24" t="n"/>
    </row>
    <row r="39" ht="15" customHeight="1" s="25">
      <c r="C39" s="24" t="n"/>
      <c r="D39" s="24" t="n"/>
      <c r="E39" s="24" t="n"/>
      <c r="F39" s="24" t="n"/>
    </row>
    <row r="40" ht="15" customHeight="1" s="25">
      <c r="C40" s="24" t="n"/>
      <c r="D40" s="24" t="n"/>
      <c r="E40" s="24" t="n"/>
      <c r="F40" s="24" t="n"/>
    </row>
  </sheetData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24" min="1" max="1"/>
    <col width="12" customWidth="1" style="24" min="2" max="2"/>
    <col width="26" customWidth="1" style="24" min="4" max="4"/>
    <col width="12" customWidth="1" style="24" min="5" max="5"/>
  </cols>
  <sheetData>
    <row r="1" ht="17.25" customHeight="1" s="25">
      <c r="A1" s="33" t="inlineStr">
        <is>
          <t>Roster Summary</t>
        </is>
      </c>
    </row>
    <row r="2" ht="15" customHeight="1" s="25">
      <c r="A2" s="34" t="inlineStr">
        <is>
          <t>Calculates from the Roster tab.</t>
        </is>
      </c>
    </row>
    <row r="3"/>
    <row r="4" ht="30" customHeight="1" s="25">
      <c r="A4" s="35" t="inlineStr">
        <is>
          <t>Quadrant</t>
        </is>
      </c>
      <c r="B4" s="35" t="inlineStr">
        <is>
          <t>People</t>
        </is>
      </c>
      <c r="D4" s="35" t="inlineStr">
        <is>
          <t>Data governance role</t>
        </is>
      </c>
      <c r="E4" s="35" t="inlineStr">
        <is>
          <t>People</t>
        </is>
      </c>
    </row>
    <row r="5" ht="15" customHeight="1" s="25">
      <c r="A5" s="36" t="inlineStr">
        <is>
          <t>Key Player</t>
        </is>
      </c>
      <c r="B5" s="37">
        <f>COUNTIF(Roster!I2:I500,A5)</f>
        <v/>
      </c>
      <c r="D5" s="36" t="inlineStr">
        <is>
          <t>Executive Sponsor</t>
        </is>
      </c>
      <c r="E5" s="37">
        <f>COUNTIF(Roster!E2:E500,D5)</f>
        <v/>
      </c>
    </row>
    <row r="6" ht="15" customHeight="1" s="25">
      <c r="A6" s="36" t="inlineStr">
        <is>
          <t>Keep Satisfied</t>
        </is>
      </c>
      <c r="B6" s="37">
        <f>COUNTIF(Roster!I2:I500,A6)</f>
        <v/>
      </c>
      <c r="D6" s="36" t="inlineStr">
        <is>
          <t>Data Owner</t>
        </is>
      </c>
      <c r="E6" s="37">
        <f>COUNTIF(Roster!E2:E500,D6)</f>
        <v/>
      </c>
    </row>
    <row r="7" ht="15" customHeight="1" s="25">
      <c r="A7" s="36" t="inlineStr">
        <is>
          <t>Keep Informed</t>
        </is>
      </c>
      <c r="B7" s="37">
        <f>COUNTIF(Roster!I2:I500,A7)</f>
        <v/>
      </c>
      <c r="D7" s="36" t="inlineStr">
        <is>
          <t>Data Steward</t>
        </is>
      </c>
      <c r="E7" s="37">
        <f>COUNTIF(Roster!E2:E500,D7)</f>
        <v/>
      </c>
    </row>
    <row r="8" ht="15" customHeight="1" s="25">
      <c r="A8" s="36" t="inlineStr">
        <is>
          <t>Minimal Effort</t>
        </is>
      </c>
      <c r="B8" s="37">
        <f>COUNTIF(Roster!I2:I500,A8)</f>
        <v/>
      </c>
      <c r="D8" s="36" t="inlineStr">
        <is>
          <t>Data Custodian</t>
        </is>
      </c>
      <c r="E8" s="37">
        <f>COUNTIF(Roster!E2:E500,D8)</f>
        <v/>
      </c>
    </row>
    <row r="9" ht="15" customHeight="1" s="25">
      <c r="D9" s="36" t="inlineStr">
        <is>
          <t>Data Consumer</t>
        </is>
      </c>
      <c r="E9" s="37">
        <f>COUNTIF(Roster!E2:E500,D9)</f>
        <v/>
      </c>
    </row>
    <row r="10" ht="15" customHeight="1" s="25">
      <c r="D10" s="36" t="inlineStr">
        <is>
          <t>Council Member</t>
        </is>
      </c>
      <c r="E10" s="37">
        <f>COUNTIF(Roster!E2:E500,D10)</f>
        <v/>
      </c>
    </row>
    <row r="11" ht="15" customHeight="1" s="25">
      <c r="D11" s="36" t="inlineStr">
        <is>
          <t>Subject Matter Expert</t>
        </is>
      </c>
      <c r="E11" s="37">
        <f>COUNTIF(Roster!E2:E500,D11)</f>
        <v/>
      </c>
    </row>
    <row r="12"/>
    <row r="13" ht="15" customHeight="1" s="25">
      <c r="A13" s="38" t="inlineStr">
        <is>
          <t>Check</t>
        </is>
      </c>
    </row>
    <row r="14" ht="15" customHeight="1" s="25">
      <c r="A14" s="39">
        <f>IF(E5=0,"No Executive Sponsor named yet",IF(B5=0,"No Key Players identified yet","Sponsor and Key Players in place"))</f>
        <v/>
      </c>
    </row>
    <row r="15"/>
    <row r="16" ht="15" customHeight="1" s="25">
      <c r="A16" s="32" t="inlineStr">
        <is>
          <t>© 2026 Stephens Insight Group LLC. Capital In. Value Out.  |  stephensinsightgroup.com</t>
        </is>
      </c>
    </row>
  </sheetData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L4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24" customWidth="1" style="24" min="1" max="2"/>
    <col width="18" customWidth="1" style="24" min="3" max="3"/>
    <col width="16" customWidth="1" style="24" min="4" max="4"/>
    <col width="20" customWidth="1" style="24" min="5" max="5"/>
    <col width="22" customWidth="1" style="24" min="6" max="6"/>
    <col width="10" customWidth="1" style="24" min="7" max="7"/>
    <col width="11" customWidth="1" style="24" min="8" max="8"/>
    <col width="15" customWidth="1" style="24" min="9" max="9"/>
    <col width="46" customWidth="1" style="24" min="10" max="10"/>
    <col width="14" customWidth="1" style="24" min="11" max="11"/>
    <col width="28" customWidth="1" style="24" min="12" max="12"/>
  </cols>
  <sheetData>
    <row r="1" ht="30" customHeight="1" s="25">
      <c r="A1" s="35" t="inlineStr">
        <is>
          <t>Name (first and last)</t>
        </is>
      </c>
      <c r="B1" s="35" t="inlineStr">
        <is>
          <t>Title</t>
        </is>
      </c>
      <c r="C1" s="35" t="inlineStr">
        <is>
          <t>Department</t>
        </is>
      </c>
      <c r="D1" s="35" t="inlineStr">
        <is>
          <t>Team</t>
        </is>
      </c>
      <c r="E1" s="35" t="inlineStr">
        <is>
          <t>Data governance role</t>
        </is>
      </c>
      <c r="F1" s="35" t="inlineStr">
        <is>
          <t>Data domains</t>
        </is>
      </c>
      <c r="G1" s="35" t="inlineStr">
        <is>
          <t>Power (H/L)</t>
        </is>
      </c>
      <c r="H1" s="35" t="inlineStr">
        <is>
          <t>Interest (H/L)</t>
        </is>
      </c>
      <c r="I1" s="35" t="inlineStr">
        <is>
          <t>Quadrant</t>
        </is>
      </c>
      <c r="J1" s="35" t="inlineStr">
        <is>
          <t>Engagement approach</t>
        </is>
      </c>
      <c r="K1" s="35" t="inlineStr">
        <is>
          <t>Location</t>
        </is>
      </c>
      <c r="L1" s="35" t="inlineStr">
        <is>
          <t>Notes</t>
        </is>
      </c>
    </row>
    <row r="2" ht="30" customHeight="1" s="25">
      <c r="A2" s="40" t="n"/>
      <c r="B2" s="40" t="n"/>
      <c r="C2" s="40" t="n"/>
      <c r="D2" s="40" t="n"/>
      <c r="E2" s="40" t="n"/>
      <c r="F2" s="40" t="n"/>
      <c r="G2" s="40" t="n"/>
      <c r="H2" s="40" t="n"/>
      <c r="I2" s="37">
        <f>IF(OR(G2="",H2=""),"",IF(G2="H",IF(H2="H","Key Player","Keep Satisfied"),IF(H2="H","Keep Informed","Minimal Effort")))</f>
        <v/>
      </c>
      <c r="J2" s="36">
        <f>IF(I2="","",IF(I2="Key Player","Involve in decisions; report at each milestone and tollgate",IF(I2="Keep Satisfied","Consult as needed; brief on decisions that affect them",IF(I2="Keep Informed","Share regular updates; invite as goodwill ambassadors and SMEs","Include in general updates such as newsletters or email"))))</f>
        <v/>
      </c>
      <c r="K2" s="40" t="n"/>
      <c r="L2" s="40" t="n"/>
    </row>
    <row r="3" ht="30" customHeight="1" s="25">
      <c r="A3" s="40" t="n"/>
      <c r="B3" s="40" t="n"/>
      <c r="C3" s="40" t="n"/>
      <c r="D3" s="40" t="n"/>
      <c r="E3" s="40" t="n"/>
      <c r="F3" s="40" t="n"/>
      <c r="G3" s="40" t="n"/>
      <c r="H3" s="40" t="n"/>
      <c r="I3" s="37">
        <f>IF(OR(G3="",H3=""),"",IF(G3="H",IF(H3="H","Key Player","Keep Satisfied"),IF(H3="H","Keep Informed","Minimal Effort")))</f>
        <v/>
      </c>
      <c r="J3" s="36">
        <f>IF(I3="","",IF(I3="Key Player","Involve in decisions; report at each milestone and tollgate",IF(I3="Keep Satisfied","Consult as needed; brief on decisions that affect them",IF(I3="Keep Informed","Share regular updates; invite as goodwill ambassadors and SMEs","Include in general updates such as newsletters or email"))))</f>
        <v/>
      </c>
      <c r="K3" s="40" t="n"/>
      <c r="L3" s="40" t="n"/>
    </row>
    <row r="4" ht="30" customHeight="1" s="25">
      <c r="A4" s="40" t="n"/>
      <c r="B4" s="40" t="n"/>
      <c r="C4" s="40" t="n"/>
      <c r="D4" s="40" t="n"/>
      <c r="E4" s="40" t="n"/>
      <c r="F4" s="40" t="n"/>
      <c r="G4" s="40" t="n"/>
      <c r="H4" s="40" t="n"/>
      <c r="I4" s="37">
        <f>IF(OR(G4="",H4=""),"",IF(G4="H",IF(H4="H","Key Player","Keep Satisfied"),IF(H4="H","Keep Informed","Minimal Effort")))</f>
        <v/>
      </c>
      <c r="J4" s="36">
        <f>IF(I4="","",IF(I4="Key Player","Involve in decisions; report at each milestone and tollgate",IF(I4="Keep Satisfied","Consult as needed; brief on decisions that affect them",IF(I4="Keep Informed","Share regular updates; invite as goodwill ambassadors and SMEs","Include in general updates such as newsletters or email"))))</f>
        <v/>
      </c>
      <c r="K4" s="40" t="n"/>
      <c r="L4" s="40" t="n"/>
    </row>
    <row r="5" ht="30" customHeight="1" s="25">
      <c r="A5" s="40" t="n"/>
      <c r="B5" s="40" t="n"/>
      <c r="C5" s="40" t="n"/>
      <c r="D5" s="40" t="n"/>
      <c r="E5" s="40" t="n"/>
      <c r="F5" s="40" t="n"/>
      <c r="G5" s="40" t="n"/>
      <c r="H5" s="40" t="n"/>
      <c r="I5" s="37">
        <f>IF(OR(G5="",H5=""),"",IF(G5="H",IF(H5="H","Key Player","Keep Satisfied"),IF(H5="H","Keep Informed","Minimal Effort")))</f>
        <v/>
      </c>
      <c r="J5" s="36">
        <f>IF(I5="","",IF(I5="Key Player","Involve in decisions; report at each milestone and tollgate",IF(I5="Keep Satisfied","Consult as needed; brief on decisions that affect them",IF(I5="Keep Informed","Share regular updates; invite as goodwill ambassadors and SMEs","Include in general updates such as newsletters or email"))))</f>
        <v/>
      </c>
      <c r="K5" s="40" t="n"/>
      <c r="L5" s="40" t="n"/>
    </row>
    <row r="6" ht="30" customHeight="1" s="25">
      <c r="A6" s="40" t="n"/>
      <c r="B6" s="40" t="n"/>
      <c r="C6" s="40" t="n"/>
      <c r="D6" s="40" t="n"/>
      <c r="E6" s="40" t="n"/>
      <c r="F6" s="40" t="n"/>
      <c r="G6" s="40" t="n"/>
      <c r="H6" s="40" t="n"/>
      <c r="I6" s="37">
        <f>IF(OR(G6="",H6=""),"",IF(G6="H",IF(H6="H","Key Player","Keep Satisfied"),IF(H6="H","Keep Informed","Minimal Effort")))</f>
        <v/>
      </c>
      <c r="J6" s="36">
        <f>IF(I6="","",IF(I6="Key Player","Involve in decisions; report at each milestone and tollgate",IF(I6="Keep Satisfied","Consult as needed; brief on decisions that affect them",IF(I6="Keep Informed","Share regular updates; invite as goodwill ambassadors and SMEs","Include in general updates such as newsletters or email"))))</f>
        <v/>
      </c>
      <c r="K6" s="40" t="n"/>
      <c r="L6" s="40" t="n"/>
    </row>
    <row r="7" ht="30" customHeight="1" s="25">
      <c r="A7" s="40" t="n"/>
      <c r="B7" s="40" t="n"/>
      <c r="C7" s="40" t="n"/>
      <c r="D7" s="40" t="n"/>
      <c r="E7" s="40" t="n"/>
      <c r="F7" s="40" t="n"/>
      <c r="G7" s="40" t="n"/>
      <c r="H7" s="40" t="n"/>
      <c r="I7" s="37">
        <f>IF(OR(G7="",H7=""),"",IF(G7="H",IF(H7="H","Key Player","Keep Satisfied"),IF(H7="H","Keep Informed","Minimal Effort")))</f>
        <v/>
      </c>
      <c r="J7" s="36">
        <f>IF(I7="","",IF(I7="Key Player","Involve in decisions; report at each milestone and tollgate",IF(I7="Keep Satisfied","Consult as needed; brief on decisions that affect them",IF(I7="Keep Informed","Share regular updates; invite as goodwill ambassadors and SMEs","Include in general updates such as newsletters or email"))))</f>
        <v/>
      </c>
      <c r="K7" s="40" t="n"/>
      <c r="L7" s="40" t="n"/>
    </row>
    <row r="8" ht="30" customHeight="1" s="25">
      <c r="A8" s="40" t="n"/>
      <c r="B8" s="40" t="n"/>
      <c r="C8" s="40" t="n"/>
      <c r="D8" s="40" t="n"/>
      <c r="E8" s="40" t="n"/>
      <c r="F8" s="40" t="n"/>
      <c r="G8" s="40" t="n"/>
      <c r="H8" s="40" t="n"/>
      <c r="I8" s="37">
        <f>IF(OR(G8="",H8=""),"",IF(G8="H",IF(H8="H","Key Player","Keep Satisfied"),IF(H8="H","Keep Informed","Minimal Effort")))</f>
        <v/>
      </c>
      <c r="J8" s="36">
        <f>IF(I8="","",IF(I8="Key Player","Involve in decisions; report at each milestone and tollgate",IF(I8="Keep Satisfied","Consult as needed; brief on decisions that affect them",IF(I8="Keep Informed","Share regular updates; invite as goodwill ambassadors and SMEs","Include in general updates such as newsletters or email"))))</f>
        <v/>
      </c>
      <c r="K8" s="40" t="n"/>
      <c r="L8" s="40" t="n"/>
    </row>
    <row r="9" ht="30" customHeight="1" s="25">
      <c r="A9" s="40" t="n"/>
      <c r="B9" s="40" t="n"/>
      <c r="C9" s="40" t="n"/>
      <c r="D9" s="40" t="n"/>
      <c r="E9" s="40" t="n"/>
      <c r="F9" s="40" t="n"/>
      <c r="G9" s="40" t="n"/>
      <c r="H9" s="40" t="n"/>
      <c r="I9" s="37">
        <f>IF(OR(G9="",H9=""),"",IF(G9="H",IF(H9="H","Key Player","Keep Satisfied"),IF(H9="H","Keep Informed","Minimal Effort")))</f>
        <v/>
      </c>
      <c r="J9" s="36">
        <f>IF(I9="","",IF(I9="Key Player","Involve in decisions; report at each milestone and tollgate",IF(I9="Keep Satisfied","Consult as needed; brief on decisions that affect them",IF(I9="Keep Informed","Share regular updates; invite as goodwill ambassadors and SMEs","Include in general updates such as newsletters or email"))))</f>
        <v/>
      </c>
      <c r="K9" s="40" t="n"/>
      <c r="L9" s="40" t="n"/>
    </row>
    <row r="10" ht="30" customHeight="1" s="25">
      <c r="A10" s="40" t="n"/>
      <c r="B10" s="40" t="n"/>
      <c r="C10" s="40" t="n"/>
      <c r="D10" s="40" t="n"/>
      <c r="E10" s="40" t="n"/>
      <c r="F10" s="40" t="n"/>
      <c r="G10" s="40" t="n"/>
      <c r="H10" s="40" t="n"/>
      <c r="I10" s="37">
        <f>IF(OR(G10="",H10=""),"",IF(G10="H",IF(H10="H","Key Player","Keep Satisfied"),IF(H10="H","Keep Informed","Minimal Effort")))</f>
        <v/>
      </c>
      <c r="J10" s="36">
        <f>IF(I10="","",IF(I10="Key Player","Involve in decisions; report at each milestone and tollgate",IF(I10="Keep Satisfied","Consult as needed; brief on decisions that affect them",IF(I10="Keep Informed","Share regular updates; invite as goodwill ambassadors and SMEs","Include in general updates such as newsletters or email"))))</f>
        <v/>
      </c>
      <c r="K10" s="40" t="n"/>
      <c r="L10" s="40" t="n"/>
    </row>
    <row r="11" ht="30" customHeight="1" s="25">
      <c r="A11" s="40" t="n"/>
      <c r="B11" s="40" t="n"/>
      <c r="C11" s="40" t="n"/>
      <c r="D11" s="40" t="n"/>
      <c r="E11" s="40" t="n"/>
      <c r="F11" s="40" t="n"/>
      <c r="G11" s="40" t="n"/>
      <c r="H11" s="40" t="n"/>
      <c r="I11" s="37">
        <f>IF(OR(G11="",H11=""),"",IF(G11="H",IF(H11="H","Key Player","Keep Satisfied"),IF(H11="H","Keep Informed","Minimal Effort")))</f>
        <v/>
      </c>
      <c r="J11" s="36">
        <f>IF(I11="","",IF(I11="Key Player","Involve in decisions; report at each milestone and tollgate",IF(I11="Keep Satisfied","Consult as needed; brief on decisions that affect them",IF(I11="Keep Informed","Share regular updates; invite as goodwill ambassadors and SMEs","Include in general updates such as newsletters or email"))))</f>
        <v/>
      </c>
      <c r="K11" s="40" t="n"/>
      <c r="L11" s="40" t="n"/>
    </row>
    <row r="12" ht="30" customHeight="1" s="25">
      <c r="A12" s="40" t="n"/>
      <c r="B12" s="40" t="n"/>
      <c r="C12" s="40" t="n"/>
      <c r="D12" s="40" t="n"/>
      <c r="E12" s="40" t="n"/>
      <c r="F12" s="40" t="n"/>
      <c r="G12" s="40" t="n"/>
      <c r="H12" s="40" t="n"/>
      <c r="I12" s="37">
        <f>IF(OR(G12="",H12=""),"",IF(G12="H",IF(H12="H","Key Player","Keep Satisfied"),IF(H12="H","Keep Informed","Minimal Effort")))</f>
        <v/>
      </c>
      <c r="J12" s="36">
        <f>IF(I12="","",IF(I12="Key Player","Involve in decisions; report at each milestone and tollgate",IF(I12="Keep Satisfied","Consult as needed; brief on decisions that affect them",IF(I12="Keep Informed","Share regular updates; invite as goodwill ambassadors and SMEs","Include in general updates such as newsletters or email"))))</f>
        <v/>
      </c>
      <c r="K12" s="40" t="n"/>
      <c r="L12" s="40" t="n"/>
    </row>
    <row r="13" ht="30" customHeight="1" s="25">
      <c r="A13" s="40" t="n"/>
      <c r="B13" s="40" t="n"/>
      <c r="C13" s="40" t="n"/>
      <c r="D13" s="40" t="n"/>
      <c r="E13" s="40" t="n"/>
      <c r="F13" s="40" t="n"/>
      <c r="G13" s="40" t="n"/>
      <c r="H13" s="40" t="n"/>
      <c r="I13" s="37">
        <f>IF(OR(G13="",H13=""),"",IF(G13="H",IF(H13="H","Key Player","Keep Satisfied"),IF(H13="H","Keep Informed","Minimal Effort")))</f>
        <v/>
      </c>
      <c r="J13" s="36">
        <f>IF(I13="","",IF(I13="Key Player","Involve in decisions; report at each milestone and tollgate",IF(I13="Keep Satisfied","Consult as needed; brief on decisions that affect them",IF(I13="Keep Informed","Share regular updates; invite as goodwill ambassadors and SMEs","Include in general updates such as newsletters or email"))))</f>
        <v/>
      </c>
      <c r="K13" s="40" t="n"/>
      <c r="L13" s="40" t="n"/>
    </row>
    <row r="14" ht="30" customHeight="1" s="25">
      <c r="A14" s="40" t="n"/>
      <c r="B14" s="40" t="n"/>
      <c r="C14" s="40" t="n"/>
      <c r="D14" s="40" t="n"/>
      <c r="E14" s="40" t="n"/>
      <c r="F14" s="40" t="n"/>
      <c r="G14" s="40" t="n"/>
      <c r="H14" s="40" t="n"/>
      <c r="I14" s="37">
        <f>IF(OR(G14="",H14=""),"",IF(G14="H",IF(H14="H","Key Player","Keep Satisfied"),IF(H14="H","Keep Informed","Minimal Effort")))</f>
        <v/>
      </c>
      <c r="J14" s="36">
        <f>IF(I14="","",IF(I14="Key Player","Involve in decisions; report at each milestone and tollgate",IF(I14="Keep Satisfied","Consult as needed; brief on decisions that affect them",IF(I14="Keep Informed","Share regular updates; invite as goodwill ambassadors and SMEs","Include in general updates such as newsletters or email"))))</f>
        <v/>
      </c>
      <c r="K14" s="40" t="n"/>
      <c r="L14" s="40" t="n"/>
    </row>
    <row r="15" ht="30" customHeight="1" s="25">
      <c r="A15" s="40" t="n"/>
      <c r="B15" s="40" t="n"/>
      <c r="C15" s="40" t="n"/>
      <c r="D15" s="40" t="n"/>
      <c r="E15" s="40" t="n"/>
      <c r="F15" s="40" t="n"/>
      <c r="G15" s="40" t="n"/>
      <c r="H15" s="40" t="n"/>
      <c r="I15" s="37">
        <f>IF(OR(G15="",H15=""),"",IF(G15="H",IF(H15="H","Key Player","Keep Satisfied"),IF(H15="H","Keep Informed","Minimal Effort")))</f>
        <v/>
      </c>
      <c r="J15" s="36">
        <f>IF(I15="","",IF(I15="Key Player","Involve in decisions; report at each milestone and tollgate",IF(I15="Keep Satisfied","Consult as needed; brief on decisions that affect them",IF(I15="Keep Informed","Share regular updates; invite as goodwill ambassadors and SMEs","Include in general updates such as newsletters or email"))))</f>
        <v/>
      </c>
      <c r="K15" s="40" t="n"/>
      <c r="L15" s="40" t="n"/>
    </row>
    <row r="16" ht="30" customHeight="1" s="25">
      <c r="A16" s="40" t="n"/>
      <c r="B16" s="40" t="n"/>
      <c r="C16" s="40" t="n"/>
      <c r="D16" s="40" t="n"/>
      <c r="E16" s="40" t="n"/>
      <c r="F16" s="40" t="n"/>
      <c r="G16" s="40" t="n"/>
      <c r="H16" s="40" t="n"/>
      <c r="I16" s="37">
        <f>IF(OR(G16="",H16=""),"",IF(G16="H",IF(H16="H","Key Player","Keep Satisfied"),IF(H16="H","Keep Informed","Minimal Effort")))</f>
        <v/>
      </c>
      <c r="J16" s="36">
        <f>IF(I16="","",IF(I16="Key Player","Involve in decisions; report at each milestone and tollgate",IF(I16="Keep Satisfied","Consult as needed; brief on decisions that affect them",IF(I16="Keep Informed","Share regular updates; invite as goodwill ambassadors and SMEs","Include in general updates such as newsletters or email"))))</f>
        <v/>
      </c>
      <c r="K16" s="40" t="n"/>
      <c r="L16" s="40" t="n"/>
    </row>
    <row r="17" ht="30" customHeight="1" s="25">
      <c r="A17" s="40" t="n"/>
      <c r="B17" s="40" t="n"/>
      <c r="C17" s="40" t="n"/>
      <c r="D17" s="40" t="n"/>
      <c r="E17" s="40" t="n"/>
      <c r="F17" s="40" t="n"/>
      <c r="G17" s="40" t="n"/>
      <c r="H17" s="40" t="n"/>
      <c r="I17" s="37">
        <f>IF(OR(G17="",H17=""),"",IF(G17="H",IF(H17="H","Key Player","Keep Satisfied"),IF(H17="H","Keep Informed","Minimal Effort")))</f>
        <v/>
      </c>
      <c r="J17" s="36">
        <f>IF(I17="","",IF(I17="Key Player","Involve in decisions; report at each milestone and tollgate",IF(I17="Keep Satisfied","Consult as needed; brief on decisions that affect them",IF(I17="Keep Informed","Share regular updates; invite as goodwill ambassadors and SMEs","Include in general updates such as newsletters or email"))))</f>
        <v/>
      </c>
      <c r="K17" s="40" t="n"/>
      <c r="L17" s="40" t="n"/>
    </row>
    <row r="18" ht="30" customHeight="1" s="25">
      <c r="A18" s="40" t="n"/>
      <c r="B18" s="40" t="n"/>
      <c r="C18" s="40" t="n"/>
      <c r="D18" s="40" t="n"/>
      <c r="E18" s="40" t="n"/>
      <c r="F18" s="40" t="n"/>
      <c r="G18" s="40" t="n"/>
      <c r="H18" s="40" t="n"/>
      <c r="I18" s="37">
        <f>IF(OR(G18="",H18=""),"",IF(G18="H",IF(H18="H","Key Player","Keep Satisfied"),IF(H18="H","Keep Informed","Minimal Effort")))</f>
        <v/>
      </c>
      <c r="J18" s="36">
        <f>IF(I18="","",IF(I18="Key Player","Involve in decisions; report at each milestone and tollgate",IF(I18="Keep Satisfied","Consult as needed; brief on decisions that affect them",IF(I18="Keep Informed","Share regular updates; invite as goodwill ambassadors and SMEs","Include in general updates such as newsletters or email"))))</f>
        <v/>
      </c>
      <c r="K18" s="40" t="n"/>
      <c r="L18" s="40" t="n"/>
    </row>
    <row r="19" ht="30" customHeight="1" s="25">
      <c r="A19" s="40" t="n"/>
      <c r="B19" s="40" t="n"/>
      <c r="C19" s="40" t="n"/>
      <c r="D19" s="40" t="n"/>
      <c r="E19" s="40" t="n"/>
      <c r="F19" s="40" t="n"/>
      <c r="G19" s="40" t="n"/>
      <c r="H19" s="40" t="n"/>
      <c r="I19" s="37">
        <f>IF(OR(G19="",H19=""),"",IF(G19="H",IF(H19="H","Key Player","Keep Satisfied"),IF(H19="H","Keep Informed","Minimal Effort")))</f>
        <v/>
      </c>
      <c r="J19" s="36">
        <f>IF(I19="","",IF(I19="Key Player","Involve in decisions; report at each milestone and tollgate",IF(I19="Keep Satisfied","Consult as needed; brief on decisions that affect them",IF(I19="Keep Informed","Share regular updates; invite as goodwill ambassadors and SMEs","Include in general updates such as newsletters or email"))))</f>
        <v/>
      </c>
      <c r="K19" s="40" t="n"/>
      <c r="L19" s="40" t="n"/>
    </row>
    <row r="20" ht="30" customHeight="1" s="25">
      <c r="A20" s="40" t="n"/>
      <c r="B20" s="40" t="n"/>
      <c r="C20" s="40" t="n"/>
      <c r="D20" s="40" t="n"/>
      <c r="E20" s="40" t="n"/>
      <c r="F20" s="40" t="n"/>
      <c r="G20" s="40" t="n"/>
      <c r="H20" s="40" t="n"/>
      <c r="I20" s="37">
        <f>IF(OR(G20="",H20=""),"",IF(G20="H",IF(H20="H","Key Player","Keep Satisfied"),IF(H20="H","Keep Informed","Minimal Effort")))</f>
        <v/>
      </c>
      <c r="J20" s="36">
        <f>IF(I20="","",IF(I20="Key Player","Involve in decisions; report at each milestone and tollgate",IF(I20="Keep Satisfied","Consult as needed; brief on decisions that affect them",IF(I20="Keep Informed","Share regular updates; invite as goodwill ambassadors and SMEs","Include in general updates such as newsletters or email"))))</f>
        <v/>
      </c>
      <c r="K20" s="40" t="n"/>
      <c r="L20" s="40" t="n"/>
    </row>
    <row r="21" ht="30" customHeight="1" s="25">
      <c r="A21" s="40" t="n"/>
      <c r="B21" s="40" t="n"/>
      <c r="C21" s="40" t="n"/>
      <c r="D21" s="40" t="n"/>
      <c r="E21" s="40" t="n"/>
      <c r="F21" s="40" t="n"/>
      <c r="G21" s="40" t="n"/>
      <c r="H21" s="40" t="n"/>
      <c r="I21" s="37">
        <f>IF(OR(G21="",H21=""),"",IF(G21="H",IF(H21="H","Key Player","Keep Satisfied"),IF(H21="H","Keep Informed","Minimal Effort")))</f>
        <v/>
      </c>
      <c r="J21" s="36">
        <f>IF(I21="","",IF(I21="Key Player","Involve in decisions; report at each milestone and tollgate",IF(I21="Keep Satisfied","Consult as needed; brief on decisions that affect them",IF(I21="Keep Informed","Share regular updates; invite as goodwill ambassadors and SMEs","Include in general updates such as newsletters or email"))))</f>
        <v/>
      </c>
      <c r="K21" s="40" t="n"/>
      <c r="L21" s="40" t="n"/>
    </row>
    <row r="22" ht="30" customHeight="1" s="25">
      <c r="A22" s="40" t="n"/>
      <c r="B22" s="40" t="n"/>
      <c r="C22" s="40" t="n"/>
      <c r="D22" s="40" t="n"/>
      <c r="E22" s="40" t="n"/>
      <c r="F22" s="40" t="n"/>
      <c r="G22" s="40" t="n"/>
      <c r="H22" s="40" t="n"/>
      <c r="I22" s="37">
        <f>IF(OR(G22="",H22=""),"",IF(G22="H",IF(H22="H","Key Player","Keep Satisfied"),IF(H22="H","Keep Informed","Minimal Effort")))</f>
        <v/>
      </c>
      <c r="J22" s="36">
        <f>IF(I22="","",IF(I22="Key Player","Involve in decisions; report at each milestone and tollgate",IF(I22="Keep Satisfied","Consult as needed; brief on decisions that affect them",IF(I22="Keep Informed","Share regular updates; invite as goodwill ambassadors and SMEs","Include in general updates such as newsletters or email"))))</f>
        <v/>
      </c>
      <c r="K22" s="40" t="n"/>
      <c r="L22" s="40" t="n"/>
    </row>
    <row r="23" ht="30" customHeight="1" s="25">
      <c r="A23" s="40" t="n"/>
      <c r="B23" s="40" t="n"/>
      <c r="C23" s="40" t="n"/>
      <c r="D23" s="40" t="n"/>
      <c r="E23" s="40" t="n"/>
      <c r="F23" s="40" t="n"/>
      <c r="G23" s="40" t="n"/>
      <c r="H23" s="40" t="n"/>
      <c r="I23" s="37">
        <f>IF(OR(G23="",H23=""),"",IF(G23="H",IF(H23="H","Key Player","Keep Satisfied"),IF(H23="H","Keep Informed","Minimal Effort")))</f>
        <v/>
      </c>
      <c r="J23" s="36">
        <f>IF(I23="","",IF(I23="Key Player","Involve in decisions; report at each milestone and tollgate",IF(I23="Keep Satisfied","Consult as needed; brief on decisions that affect them",IF(I23="Keep Informed","Share regular updates; invite as goodwill ambassadors and SMEs","Include in general updates such as newsletters or email"))))</f>
        <v/>
      </c>
      <c r="K23" s="40" t="n"/>
      <c r="L23" s="40" t="n"/>
    </row>
    <row r="24" ht="30" customHeight="1" s="25">
      <c r="A24" s="40" t="n"/>
      <c r="B24" s="40" t="n"/>
      <c r="C24" s="40" t="n"/>
      <c r="D24" s="40" t="n"/>
      <c r="E24" s="40" t="n"/>
      <c r="F24" s="40" t="n"/>
      <c r="G24" s="40" t="n"/>
      <c r="H24" s="40" t="n"/>
      <c r="I24" s="37">
        <f>IF(OR(G24="",H24=""),"",IF(G24="H",IF(H24="H","Key Player","Keep Satisfied"),IF(H24="H","Keep Informed","Minimal Effort")))</f>
        <v/>
      </c>
      <c r="J24" s="36">
        <f>IF(I24="","",IF(I24="Key Player","Involve in decisions; report at each milestone and tollgate",IF(I24="Keep Satisfied","Consult as needed; brief on decisions that affect them",IF(I24="Keep Informed","Share regular updates; invite as goodwill ambassadors and SMEs","Include in general updates such as newsletters or email"))))</f>
        <v/>
      </c>
      <c r="K24" s="40" t="n"/>
      <c r="L24" s="40" t="n"/>
    </row>
    <row r="25" ht="30" customHeight="1" s="25">
      <c r="A25" s="40" t="n"/>
      <c r="B25" s="40" t="n"/>
      <c r="C25" s="40" t="n"/>
      <c r="D25" s="40" t="n"/>
      <c r="E25" s="40" t="n"/>
      <c r="F25" s="40" t="n"/>
      <c r="G25" s="40" t="n"/>
      <c r="H25" s="40" t="n"/>
      <c r="I25" s="37">
        <f>IF(OR(G25="",H25=""),"",IF(G25="H",IF(H25="H","Key Player","Keep Satisfied"),IF(H25="H","Keep Informed","Minimal Effort")))</f>
        <v/>
      </c>
      <c r="J25" s="36">
        <f>IF(I25="","",IF(I25="Key Player","Involve in decisions; report at each milestone and tollgate",IF(I25="Keep Satisfied","Consult as needed; brief on decisions that affect them",IF(I25="Keep Informed","Share regular updates; invite as goodwill ambassadors and SMEs","Include in general updates such as newsletters or email"))))</f>
        <v/>
      </c>
      <c r="K25" s="40" t="n"/>
      <c r="L25" s="40" t="n"/>
    </row>
    <row r="26" ht="30" customHeight="1" s="25">
      <c r="A26" s="40" t="n"/>
      <c r="B26" s="40" t="n"/>
      <c r="C26" s="40" t="n"/>
      <c r="D26" s="40" t="n"/>
      <c r="E26" s="40" t="n"/>
      <c r="F26" s="40" t="n"/>
      <c r="G26" s="40" t="n"/>
      <c r="H26" s="40" t="n"/>
      <c r="I26" s="37">
        <f>IF(OR(G26="",H26=""),"",IF(G26="H",IF(H26="H","Key Player","Keep Satisfied"),IF(H26="H","Keep Informed","Minimal Effort")))</f>
        <v/>
      </c>
      <c r="J26" s="36">
        <f>IF(I26="","",IF(I26="Key Player","Involve in decisions; report at each milestone and tollgate",IF(I26="Keep Satisfied","Consult as needed; brief on decisions that affect them",IF(I26="Keep Informed","Share regular updates; invite as goodwill ambassadors and SMEs","Include in general updates such as newsletters or email"))))</f>
        <v/>
      </c>
      <c r="K26" s="40" t="n"/>
      <c r="L26" s="40" t="n"/>
    </row>
    <row r="27" ht="30" customHeight="1" s="25">
      <c r="A27" s="40" t="n"/>
      <c r="B27" s="40" t="n"/>
      <c r="C27" s="40" t="n"/>
      <c r="D27" s="40" t="n"/>
      <c r="E27" s="40" t="n"/>
      <c r="F27" s="40" t="n"/>
      <c r="G27" s="40" t="n"/>
      <c r="H27" s="40" t="n"/>
      <c r="I27" s="37">
        <f>IF(OR(G27="",H27=""),"",IF(G27="H",IF(H27="H","Key Player","Keep Satisfied"),IF(H27="H","Keep Informed","Minimal Effort")))</f>
        <v/>
      </c>
      <c r="J27" s="36">
        <f>IF(I27="","",IF(I27="Key Player","Involve in decisions; report at each milestone and tollgate",IF(I27="Keep Satisfied","Consult as needed; brief on decisions that affect them",IF(I27="Keep Informed","Share regular updates; invite as goodwill ambassadors and SMEs","Include in general updates such as newsletters or email"))))</f>
        <v/>
      </c>
      <c r="K27" s="40" t="n"/>
      <c r="L27" s="40" t="n"/>
    </row>
    <row r="28" ht="30" customHeight="1" s="25">
      <c r="A28" s="40" t="n"/>
      <c r="B28" s="40" t="n"/>
      <c r="C28" s="40" t="n"/>
      <c r="D28" s="40" t="n"/>
      <c r="E28" s="40" t="n"/>
      <c r="F28" s="40" t="n"/>
      <c r="G28" s="40" t="n"/>
      <c r="H28" s="40" t="n"/>
      <c r="I28" s="37">
        <f>IF(OR(G28="",H28=""),"",IF(G28="H",IF(H28="H","Key Player","Keep Satisfied"),IF(H28="H","Keep Informed","Minimal Effort")))</f>
        <v/>
      </c>
      <c r="J28" s="36">
        <f>IF(I28="","",IF(I28="Key Player","Involve in decisions; report at each milestone and tollgate",IF(I28="Keep Satisfied","Consult as needed; brief on decisions that affect them",IF(I28="Keep Informed","Share regular updates; invite as goodwill ambassadors and SMEs","Include in general updates such as newsletters or email"))))</f>
        <v/>
      </c>
      <c r="K28" s="40" t="n"/>
      <c r="L28" s="40" t="n"/>
    </row>
    <row r="29" ht="30" customHeight="1" s="25">
      <c r="A29" s="40" t="n"/>
      <c r="B29" s="40" t="n"/>
      <c r="C29" s="40" t="n"/>
      <c r="D29" s="40" t="n"/>
      <c r="E29" s="40" t="n"/>
      <c r="F29" s="40" t="n"/>
      <c r="G29" s="40" t="n"/>
      <c r="H29" s="40" t="n"/>
      <c r="I29" s="37">
        <f>IF(OR(G29="",H29=""),"",IF(G29="H",IF(H29="H","Key Player","Keep Satisfied"),IF(H29="H","Keep Informed","Minimal Effort")))</f>
        <v/>
      </c>
      <c r="J29" s="36">
        <f>IF(I29="","",IF(I29="Key Player","Involve in decisions; report at each milestone and tollgate",IF(I29="Keep Satisfied","Consult as needed; brief on decisions that affect them",IF(I29="Keep Informed","Share regular updates; invite as goodwill ambassadors and SMEs","Include in general updates such as newsletters or email"))))</f>
        <v/>
      </c>
      <c r="K29" s="40" t="n"/>
      <c r="L29" s="40" t="n"/>
    </row>
    <row r="30" ht="30" customHeight="1" s="25">
      <c r="A30" s="40" t="n"/>
      <c r="B30" s="40" t="n"/>
      <c r="C30" s="40" t="n"/>
      <c r="D30" s="40" t="n"/>
      <c r="E30" s="40" t="n"/>
      <c r="F30" s="40" t="n"/>
      <c r="G30" s="40" t="n"/>
      <c r="H30" s="40" t="n"/>
      <c r="I30" s="37">
        <f>IF(OR(G30="",H30=""),"",IF(G30="H",IF(H30="H","Key Player","Keep Satisfied"),IF(H30="H","Keep Informed","Minimal Effort")))</f>
        <v/>
      </c>
      <c r="J30" s="36">
        <f>IF(I30="","",IF(I30="Key Player","Involve in decisions; report at each milestone and tollgate",IF(I30="Keep Satisfied","Consult as needed; brief on decisions that affect them",IF(I30="Keep Informed","Share regular updates; invite as goodwill ambassadors and SMEs","Include in general updates such as newsletters or email"))))</f>
        <v/>
      </c>
      <c r="K30" s="40" t="n"/>
      <c r="L30" s="40" t="n"/>
    </row>
    <row r="31" ht="30" customHeight="1" s="25">
      <c r="A31" s="40" t="n"/>
      <c r="B31" s="40" t="n"/>
      <c r="C31" s="40" t="n"/>
      <c r="D31" s="40" t="n"/>
      <c r="E31" s="40" t="n"/>
      <c r="F31" s="40" t="n"/>
      <c r="G31" s="40" t="n"/>
      <c r="H31" s="40" t="n"/>
      <c r="I31" s="37">
        <f>IF(OR(G31="",H31=""),"",IF(G31="H",IF(H31="H","Key Player","Keep Satisfied"),IF(H31="H","Keep Informed","Minimal Effort")))</f>
        <v/>
      </c>
      <c r="J31" s="36">
        <f>IF(I31="","",IF(I31="Key Player","Involve in decisions; report at each milestone and tollgate",IF(I31="Keep Satisfied","Consult as needed; brief on decisions that affect them",IF(I31="Keep Informed","Share regular updates; invite as goodwill ambassadors and SMEs","Include in general updates such as newsletters or email"))))</f>
        <v/>
      </c>
      <c r="K31" s="40" t="n"/>
      <c r="L31" s="40" t="n"/>
    </row>
    <row r="32" ht="30" customHeight="1" s="25">
      <c r="A32" s="40" t="n"/>
      <c r="B32" s="40" t="n"/>
      <c r="C32" s="40" t="n"/>
      <c r="D32" s="40" t="n"/>
      <c r="E32" s="40" t="n"/>
      <c r="F32" s="40" t="n"/>
      <c r="G32" s="40" t="n"/>
      <c r="H32" s="40" t="n"/>
      <c r="I32" s="37">
        <f>IF(OR(G32="",H32=""),"",IF(G32="H",IF(H32="H","Key Player","Keep Satisfied"),IF(H32="H","Keep Informed","Minimal Effort")))</f>
        <v/>
      </c>
      <c r="J32" s="36">
        <f>IF(I32="","",IF(I32="Key Player","Involve in decisions; report at each milestone and tollgate",IF(I32="Keep Satisfied","Consult as needed; brief on decisions that affect them",IF(I32="Keep Informed","Share regular updates; invite as goodwill ambassadors and SMEs","Include in general updates such as newsletters or email"))))</f>
        <v/>
      </c>
      <c r="K32" s="40" t="n"/>
      <c r="L32" s="40" t="n"/>
    </row>
    <row r="33" ht="30" customHeight="1" s="25">
      <c r="A33" s="40" t="n"/>
      <c r="B33" s="40" t="n"/>
      <c r="C33" s="40" t="n"/>
      <c r="D33" s="40" t="n"/>
      <c r="E33" s="40" t="n"/>
      <c r="F33" s="40" t="n"/>
      <c r="G33" s="40" t="n"/>
      <c r="H33" s="40" t="n"/>
      <c r="I33" s="37">
        <f>IF(OR(G33="",H33=""),"",IF(G33="H",IF(H33="H","Key Player","Keep Satisfied"),IF(H33="H","Keep Informed","Minimal Effort")))</f>
        <v/>
      </c>
      <c r="J33" s="36">
        <f>IF(I33="","",IF(I33="Key Player","Involve in decisions; report at each milestone and tollgate",IF(I33="Keep Satisfied","Consult as needed; brief on decisions that affect them",IF(I33="Keep Informed","Share regular updates; invite as goodwill ambassadors and SMEs","Include in general updates such as newsletters or email"))))</f>
        <v/>
      </c>
      <c r="K33" s="40" t="n"/>
      <c r="L33" s="40" t="n"/>
    </row>
    <row r="34" ht="30" customHeight="1" s="25">
      <c r="A34" s="40" t="n"/>
      <c r="B34" s="40" t="n"/>
      <c r="C34" s="40" t="n"/>
      <c r="D34" s="40" t="n"/>
      <c r="E34" s="40" t="n"/>
      <c r="F34" s="40" t="n"/>
      <c r="G34" s="40" t="n"/>
      <c r="H34" s="40" t="n"/>
      <c r="I34" s="37">
        <f>IF(OR(G34="",H34=""),"",IF(G34="H",IF(H34="H","Key Player","Keep Satisfied"),IF(H34="H","Keep Informed","Minimal Effort")))</f>
        <v/>
      </c>
      <c r="J34" s="36">
        <f>IF(I34="","",IF(I34="Key Player","Involve in decisions; report at each milestone and tollgate",IF(I34="Keep Satisfied","Consult as needed; brief on decisions that affect them",IF(I34="Keep Informed","Share regular updates; invite as goodwill ambassadors and SMEs","Include in general updates such as newsletters or email"))))</f>
        <v/>
      </c>
      <c r="K34" s="40" t="n"/>
      <c r="L34" s="40" t="n"/>
    </row>
    <row r="35" ht="30" customHeight="1" s="25">
      <c r="A35" s="40" t="n"/>
      <c r="B35" s="40" t="n"/>
      <c r="C35" s="40" t="n"/>
      <c r="D35" s="40" t="n"/>
      <c r="E35" s="40" t="n"/>
      <c r="F35" s="40" t="n"/>
      <c r="G35" s="40" t="n"/>
      <c r="H35" s="40" t="n"/>
      <c r="I35" s="37">
        <f>IF(OR(G35="",H35=""),"",IF(G35="H",IF(H35="H","Key Player","Keep Satisfied"),IF(H35="H","Keep Informed","Minimal Effort")))</f>
        <v/>
      </c>
      <c r="J35" s="36">
        <f>IF(I35="","",IF(I35="Key Player","Involve in decisions; report at each milestone and tollgate",IF(I35="Keep Satisfied","Consult as needed; brief on decisions that affect them",IF(I35="Keep Informed","Share regular updates; invite as goodwill ambassadors and SMEs","Include in general updates such as newsletters or email"))))</f>
        <v/>
      </c>
      <c r="K35" s="40" t="n"/>
      <c r="L35" s="40" t="n"/>
    </row>
    <row r="36" ht="30" customHeight="1" s="25">
      <c r="A36" s="40" t="n"/>
      <c r="B36" s="40" t="n"/>
      <c r="C36" s="40" t="n"/>
      <c r="D36" s="40" t="n"/>
      <c r="E36" s="40" t="n"/>
      <c r="F36" s="40" t="n"/>
      <c r="G36" s="40" t="n"/>
      <c r="H36" s="40" t="n"/>
      <c r="I36" s="37">
        <f>IF(OR(G36="",H36=""),"",IF(G36="H",IF(H36="H","Key Player","Keep Satisfied"),IF(H36="H","Keep Informed","Minimal Effort")))</f>
        <v/>
      </c>
      <c r="J36" s="36">
        <f>IF(I36="","",IF(I36="Key Player","Involve in decisions; report at each milestone and tollgate",IF(I36="Keep Satisfied","Consult as needed; brief on decisions that affect them",IF(I36="Keep Informed","Share regular updates; invite as goodwill ambassadors and SMEs","Include in general updates such as newsletters or email"))))</f>
        <v/>
      </c>
      <c r="K36" s="40" t="n"/>
      <c r="L36" s="40" t="n"/>
    </row>
    <row r="37" ht="30" customHeight="1" s="25">
      <c r="A37" s="40" t="n"/>
      <c r="B37" s="40" t="n"/>
      <c r="C37" s="40" t="n"/>
      <c r="D37" s="40" t="n"/>
      <c r="E37" s="40" t="n"/>
      <c r="F37" s="40" t="n"/>
      <c r="G37" s="40" t="n"/>
      <c r="H37" s="40" t="n"/>
      <c r="I37" s="37">
        <f>IF(OR(G37="",H37=""),"",IF(G37="H",IF(H37="H","Key Player","Keep Satisfied"),IF(H37="H","Keep Informed","Minimal Effort")))</f>
        <v/>
      </c>
      <c r="J37" s="36">
        <f>IF(I37="","",IF(I37="Key Player","Involve in decisions; report at each milestone and tollgate",IF(I37="Keep Satisfied","Consult as needed; brief on decisions that affect them",IF(I37="Keep Informed","Share regular updates; invite as goodwill ambassadors and SMEs","Include in general updates such as newsletters or email"))))</f>
        <v/>
      </c>
      <c r="K37" s="40" t="n"/>
      <c r="L37" s="40" t="n"/>
    </row>
    <row r="38" ht="30" customHeight="1" s="25">
      <c r="A38" s="40" t="n"/>
      <c r="B38" s="40" t="n"/>
      <c r="C38" s="40" t="n"/>
      <c r="D38" s="40" t="n"/>
      <c r="E38" s="40" t="n"/>
      <c r="F38" s="40" t="n"/>
      <c r="G38" s="40" t="n"/>
      <c r="H38" s="40" t="n"/>
      <c r="I38" s="37">
        <f>IF(OR(G38="",H38=""),"",IF(G38="H",IF(H38="H","Key Player","Keep Satisfied"),IF(H38="H","Keep Informed","Minimal Effort")))</f>
        <v/>
      </c>
      <c r="J38" s="36">
        <f>IF(I38="","",IF(I38="Key Player","Involve in decisions; report at each milestone and tollgate",IF(I38="Keep Satisfied","Consult as needed; brief on decisions that affect them",IF(I38="Keep Informed","Share regular updates; invite as goodwill ambassadors and SMEs","Include in general updates such as newsletters or email"))))</f>
        <v/>
      </c>
      <c r="K38" s="40" t="n"/>
      <c r="L38" s="40" t="n"/>
    </row>
    <row r="39" ht="30" customHeight="1" s="25">
      <c r="A39" s="40" t="n"/>
      <c r="B39" s="40" t="n"/>
      <c r="C39" s="40" t="n"/>
      <c r="D39" s="40" t="n"/>
      <c r="E39" s="40" t="n"/>
      <c r="F39" s="40" t="n"/>
      <c r="G39" s="40" t="n"/>
      <c r="H39" s="40" t="n"/>
      <c r="I39" s="37">
        <f>IF(OR(G39="",H39=""),"",IF(G39="H",IF(H39="H","Key Player","Keep Satisfied"),IF(H39="H","Keep Informed","Minimal Effort")))</f>
        <v/>
      </c>
      <c r="J39" s="36">
        <f>IF(I39="","",IF(I39="Key Player","Involve in decisions; report at each milestone and tollgate",IF(I39="Keep Satisfied","Consult as needed; brief on decisions that affect them",IF(I39="Keep Informed","Share regular updates; invite as goodwill ambassadors and SMEs","Include in general updates such as newsletters or email"))))</f>
        <v/>
      </c>
      <c r="K39" s="40" t="n"/>
      <c r="L39" s="40" t="n"/>
    </row>
    <row r="40" ht="30" customHeight="1" s="25">
      <c r="A40" s="40" t="n"/>
      <c r="B40" s="40" t="n"/>
      <c r="C40" s="40" t="n"/>
      <c r="D40" s="40" t="n"/>
      <c r="E40" s="40" t="n"/>
      <c r="F40" s="40" t="n"/>
      <c r="G40" s="40" t="n"/>
      <c r="H40" s="40" t="n"/>
      <c r="I40" s="37">
        <f>IF(OR(G40="",H40=""),"",IF(G40="H",IF(H40="H","Key Player","Keep Satisfied"),IF(H40="H","Keep Informed","Minimal Effort")))</f>
        <v/>
      </c>
      <c r="J40" s="36">
        <f>IF(I40="","",IF(I40="Key Player","Involve in decisions; report at each milestone and tollgate",IF(I40="Keep Satisfied","Consult as needed; brief on decisions that affect them",IF(I40="Keep Informed","Share regular updates; invite as goodwill ambassadors and SMEs","Include in general updates such as newsletters or email"))))</f>
        <v/>
      </c>
      <c r="K40" s="40" t="n"/>
      <c r="L40" s="40" t="n"/>
    </row>
    <row r="41" ht="30" customHeight="1" s="25">
      <c r="A41" s="40" t="n"/>
      <c r="B41" s="40" t="n"/>
      <c r="C41" s="40" t="n"/>
      <c r="D41" s="40" t="n"/>
      <c r="E41" s="40" t="n"/>
      <c r="F41" s="40" t="n"/>
      <c r="G41" s="40" t="n"/>
      <c r="H41" s="40" t="n"/>
      <c r="I41" s="37">
        <f>IF(OR(G41="",H41=""),"",IF(G41="H",IF(H41="H","Key Player","Keep Satisfied"),IF(H41="H","Keep Informed","Minimal Effort")))</f>
        <v/>
      </c>
      <c r="J41" s="36">
        <f>IF(I41="","",IF(I41="Key Player","Involve in decisions; report at each milestone and tollgate",IF(I41="Keep Satisfied","Consult as needed; brief on decisions that affect them",IF(I41="Keep Informed","Share regular updates; invite as goodwill ambassadors and SMEs","Include in general updates such as newsletters or email"))))</f>
        <v/>
      </c>
      <c r="K41" s="40" t="n"/>
      <c r="L41" s="40" t="n"/>
    </row>
  </sheetData>
  <conditionalFormatting sqref="I2:I41">
    <cfRule type="cellIs" rank="0" priority="2" equalAverage="0" operator="equal" aboveAverage="0" dxfId="5" text="" percent="0" bottom="0">
      <formula>"Key Player"</formula>
    </cfRule>
  </conditionalFormatting>
  <dataValidations count="3">
    <dataValidation sqref="E2:E41" showDropDown="0" showInputMessage="0" showErrorMessage="0" allowBlank="1" type="list" errorStyle="stop" operator="between">
      <formula1>"Executive Sponsor,Data Owner,Data Steward,Data Custodian,Data Consumer,Council Member,Subject Matter Expert"</formula1>
      <formula2>0</formula2>
    </dataValidation>
    <dataValidation sqref="G2:G41" showDropDown="0" showInputMessage="0" showErrorMessage="0" allowBlank="1" type="list" errorStyle="stop" operator="between">
      <formula1>"H,L"</formula1>
      <formula2>0</formula2>
    </dataValidation>
    <dataValidation sqref="H2:H41" showDropDown="0" showInputMessage="0" showErrorMessage="0" allowBlank="1" type="list" errorStyle="stop" operator="between">
      <formula1>"H,L"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C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24" min="1" max="1"/>
    <col width="34" customWidth="1" style="24" min="2" max="3"/>
  </cols>
  <sheetData>
    <row r="1" ht="17.25" customHeight="1" s="25">
      <c r="A1" s="33" t="inlineStr">
        <is>
          <t>Stakeholder Analysis Guide</t>
        </is>
      </c>
    </row>
    <row r="2" ht="15" customHeight="1" s="25">
      <c r="A2" s="34" t="inlineStr">
        <is>
          <t>Power is the person's level of authority in the organization. Interest is how much they care about, or are affected by, the governance work.</t>
        </is>
      </c>
    </row>
    <row r="3"/>
    <row r="4" ht="15" customHeight="1" s="25">
      <c r="B4" s="41" t="inlineStr">
        <is>
          <t>Low interest</t>
        </is>
      </c>
      <c r="C4" s="41" t="inlineStr">
        <is>
          <t>High interest</t>
        </is>
      </c>
    </row>
    <row r="5" ht="90" customHeight="1" s="25">
      <c r="A5" s="41" t="inlineStr">
        <is>
          <t>High power</t>
        </is>
      </c>
      <c r="B5" s="42" t="inlineStr">
        <is>
          <t>Keep Satisfied
Enough influence to affect the work but limited interest in day-to-day progress. Consult as needed.</t>
        </is>
      </c>
      <c r="C5" s="43" t="inlineStr">
        <is>
          <t>Key Player
Decision-makers who can allocate resources and are accountable for success. Report to them at each tollgate.</t>
        </is>
      </c>
    </row>
    <row r="6" ht="90" customHeight="1" s="25">
      <c r="A6" s="41" t="inlineStr">
        <is>
          <t>Low power</t>
        </is>
      </c>
      <c r="B6" s="42" t="inlineStr">
        <is>
          <t>Minimal Effort
A minor connection to the work. General updates through newsletters or email are enough.</t>
        </is>
      </c>
      <c r="C6" s="42" t="inlineStr">
        <is>
          <t>Keep Informed
Connected departments and subject matter experts. They can't allocate resources but make strong goodwill ambassadors.</t>
        </is>
      </c>
    </row>
    <row r="7"/>
    <row r="8" ht="15" customHeight="1" s="25">
      <c r="A8" s="44" t="inlineStr">
        <is>
          <t>Running the stakeholder workshop</t>
        </is>
      </c>
    </row>
    <row r="9" ht="30" customHeight="1" s="25">
      <c r="A9" s="45" t="inlineStr">
        <is>
          <t>1.</t>
        </is>
      </c>
      <c r="B9" s="29" t="inlineStr">
        <is>
          <t>Draw the grid large on a whiteboard, flip chart or digital board so everyone can see it.</t>
        </is>
      </c>
    </row>
    <row r="10" ht="30" customHeight="1" s="25">
      <c r="A10" s="45" t="inlineStr">
        <is>
          <t>2.</t>
        </is>
      </c>
      <c r="B10" s="29" t="inlineStr">
        <is>
          <t>Give each participant sticky notes.</t>
        </is>
      </c>
    </row>
    <row r="11" ht="30" customHeight="1" s="25">
      <c r="A11" s="45" t="inlineStr">
        <is>
          <t>3.</t>
        </is>
      </c>
      <c r="B11" s="29" t="inlineStr">
        <is>
          <t>Brainstorm everyone who has an interest in the work, stands to gain from it, or will be affected by it.</t>
        </is>
      </c>
    </row>
    <row r="12" ht="30" customHeight="1" s="25">
      <c r="A12" s="45" t="inlineStr">
        <is>
          <t>4.</t>
        </is>
      </c>
      <c r="B12" s="29" t="inlineStr">
        <is>
          <t>Discuss the names as a group and remove anyone the team agrees is not a stakeholder.</t>
        </is>
      </c>
    </row>
    <row r="13" ht="30" customHeight="1" s="25">
      <c r="A13" s="45" t="inlineStr">
        <is>
          <t>5.</t>
        </is>
      </c>
      <c r="B13" s="29" t="inlineStr">
        <is>
          <t>Place each name on the grid by power and interest, then talk through any that are close to a line.</t>
        </is>
      </c>
    </row>
    <row r="14" ht="30" customHeight="1" s="25">
      <c r="A14" s="45" t="inlineStr">
        <is>
          <t>6.</t>
        </is>
      </c>
      <c r="B14" s="29" t="inlineStr">
        <is>
          <t>Copy the results into the Roster tab and agree an owner for each Key Player relationship.</t>
        </is>
      </c>
    </row>
    <row r="15"/>
    <row r="16" ht="15" customHeight="1" s="25">
      <c r="A16" s="32" t="inlineStr">
        <is>
          <t>© 2026 Stephens Insight Group LLC. Capital In. Value Out.  |  stephensinsightgroup.com</t>
        </is>
      </c>
    </row>
  </sheetData>
  <mergeCells count="6">
    <mergeCell ref="B13:C13"/>
    <mergeCell ref="B11:C11"/>
    <mergeCell ref="B10:C10"/>
    <mergeCell ref="B14:C14"/>
    <mergeCell ref="B9:C9"/>
    <mergeCell ref="B12:C12"/>
  </mergeCell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2026-10-05T15:45:27Z</dcterms:created>
  <dcterms:modified xmlns:dcterms="http://purl.org/dc/terms/" xmlns:xsi="http://www.w3.org/2001/XMLSchema-instance" xsi:type="dcterms:W3CDTF">2026-10-08T18:14:21Z</dcterms:modified>
  <cp:revision>0</cp:revision>
</cp:coreProperties>
</file>