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ortfolio Charter" sheetId="2" state="visible" r:id="rId4"/>
    <sheet name="Value Stream Scope" sheetId="3" state="visible" r:id="rId5"/>
    <sheet name="Strategy Alignment" sheetId="4" state="visible" r:id="rId6"/>
    <sheet name="Guardrails &amp; Decisions" sheetId="5" state="visible" r:id="rId7"/>
    <sheet name="KPIs &amp; Governance" sheetId="6" state="visible" r:id="rId8"/>
    <sheet name="Open Question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<sst xmlns="http://schemas.openxmlformats.org/spreadsheetml/2006/main" count="172" uniqueCount="162">
  <si>
    <t xml:space="preserve">Portfolio Charter Workshop Template</t>
  </si>
  <si>
    <t xml:space="preserve">Stephens Insight Group  |  Capital In. Value Out.</t>
  </si>
  <si>
    <t xml:space="preserve">How to use this workbook</t>
  </si>
  <si>
    <t xml:space="preserve">1. Before the workshop</t>
  </si>
  <si>
    <t xml:space="preserve">Pre-fill the Value Stream Scope tab with the portfolio's current value streams, ARTs, solutions, and budget. Add current strategic themes to the Strategy Alignment tab.</t>
  </si>
  <si>
    <t xml:space="preserve">2. During the workshop</t>
  </si>
  <si>
    <t xml:space="preserve">Work through the tabs in agenda order: Portfolio Charter (purpose and vision), Value Stream Scope (boundaries), Strategy Alignment, Guardrails and Decisions, KPIs and Governance. Record open items on the Open Questions tab as they come up.</t>
  </si>
  <si>
    <t xml:space="preserve">3. After the workshop</t>
  </si>
  <si>
    <t xml:space="preserve">Share the completed workbook with participants within 48 hours, resolve open questions, and capture sign-off on the Portfolio Charter tab.</t>
  </si>
  <si>
    <t xml:space="preserve">4. Keep it current</t>
  </si>
  <si>
    <t xml:space="preserve">Review the charter at least annually, and whenever strategic themes or portfolio structure change. Update the version and review date on the Portfolio Charter tab.</t>
  </si>
  <si>
    <t xml:space="preserve">Legend</t>
  </si>
  <si>
    <t xml:space="preserve">Light gold cells</t>
  </si>
  <si>
    <t xml:space="preserve">Enter your portfolio's information here.</t>
  </si>
  <si>
    <t xml:space="preserve">Grey italic row</t>
  </si>
  <si>
    <t xml:space="preserve">Example row showing the expected format. Overwrite or delete it.</t>
  </si>
  <si>
    <t xml:space="preserve">White cells</t>
  </si>
  <si>
    <t xml:space="preserve">Calculated automatically. Do not edit.</t>
  </si>
  <si>
    <t xml:space="preserve">Tabs</t>
  </si>
  <si>
    <t xml:space="preserve">Portfolio Charter</t>
  </si>
  <si>
    <t xml:space="preserve">One-page summary: purpose, vision, out of scope, customers, governance, review cadence, and sign-off.</t>
  </si>
  <si>
    <t xml:space="preserve">Value Stream Scope</t>
  </si>
  <si>
    <t xml:space="preserve">The value streams, ARTs, solutions, customers, partners, and budget the portfolio owns.</t>
  </si>
  <si>
    <t xml:space="preserve">Strategy Alignment</t>
  </si>
  <si>
    <t xml:space="preserve">Maps each value stream to the strategic themes it supports and flags gaps.</t>
  </si>
  <si>
    <t xml:space="preserve">Guardrails &amp; Decisions</t>
  </si>
  <si>
    <t xml:space="preserve">Spending guardrails, capacity allocation, and decision rights.</t>
  </si>
  <si>
    <t xml:space="preserve">KPIs &amp; Governance</t>
  </si>
  <si>
    <t xml:space="preserve">Portfolio KPIs tied to strategic themes, plus governance forums and cadence.</t>
  </si>
  <si>
    <t xml:space="preserve">Open Questions</t>
  </si>
  <si>
    <t xml:space="preserve">Items to resolve after the workshop, with owners and due dates.</t>
  </si>
  <si>
    <t xml:space="preserve">Based on the SAFe Portfolio and Lean Portfolio Management guidance. See stephensinsightgroup.com for the full workshop guide.</t>
  </si>
  <si>
    <t xml:space="preserve">The one-page agreement: what this portfolio exists to do, what it owns, and how it is governed.</t>
  </si>
  <si>
    <t xml:space="preserve">Portfolio Name</t>
  </si>
  <si>
    <t xml:space="preserve">Charter Owner</t>
  </si>
  <si>
    <t xml:space="preserve">Version</t>
  </si>
  <si>
    <t xml:space="preserve">Last Reviewed</t>
  </si>
  <si>
    <t xml:space="preserve">Workshop Date</t>
  </si>
  <si>
    <t xml:space="preserve">Next Review Due</t>
  </si>
  <si>
    <t xml:space="preserve">Next Review Due defaults to 12 months after Last Reviewed. Overwrite it if your review cadence is shorter.</t>
  </si>
  <si>
    <t xml:space="preserve">Purpose Statement</t>
  </si>
  <si>
    <t xml:space="preserve">Who does this portfolio serve, and what value does it deliver? One or two sentences.</t>
  </si>
  <si>
    <t xml:space="preserve">Example: The Member Experience portfolio exists to make it simple for plan members and brokers to find, buy, and use coverage through digital and service channels.</t>
  </si>
  <si>
    <t xml:space="preserve">Portfolio Vision (12 to 24 months)</t>
  </si>
  <si>
    <t xml:space="preserve">What will be true for customers and the business if this portfolio succeeds?</t>
  </si>
  <si>
    <t xml:space="preserve">Out of Scope</t>
  </si>
  <si>
    <t xml:space="preserve">What this portfolio explicitly will not do or own.</t>
  </si>
  <si>
    <t xml:space="preserve">Primary Customer Segments</t>
  </si>
  <si>
    <t xml:space="preserve">Internal or external customers the portfolio serves.</t>
  </si>
  <si>
    <t xml:space="preserve">Strategic Themes Supported</t>
  </si>
  <si>
    <t xml:space="preserve">List the enterprise strategic themes or OKRs this portfolio advances.</t>
  </si>
  <si>
    <t xml:space="preserve">Governance Forums and Cadence</t>
  </si>
  <si>
    <t xml:space="preserve">For example: monthly portfolio sync, quarterly strategic portfolio review.</t>
  </si>
  <si>
    <t xml:space="preserve">Portfolio Snapshot (calculated)</t>
  </si>
  <si>
    <t xml:space="preserve">Value streams in scope</t>
  </si>
  <si>
    <t xml:space="preserve">Total annual portfolio budget</t>
  </si>
  <si>
    <t xml:space="preserve">Strategic themes with no supporting value stream</t>
  </si>
  <si>
    <t xml:space="preserve">Open questions still open</t>
  </si>
  <si>
    <t xml:space="preserve">Sign-Off</t>
  </si>
  <si>
    <t xml:space="preserve">Name</t>
  </si>
  <si>
    <t xml:space="preserve">Role</t>
  </si>
  <si>
    <t xml:space="preserve">Date Approved</t>
  </si>
  <si>
    <t xml:space="preserve">Comments</t>
  </si>
  <si>
    <t xml:space="preserve">Draw the boundaries: list every value stream inside the portfolio. Budget % calculates automatically.</t>
  </si>
  <si>
    <t xml:space="preserve">Value Stream</t>
  </si>
  <si>
    <t xml:space="preserve">ARTs / Solution Trains</t>
  </si>
  <si>
    <t xml:space="preserve">Key Solutions</t>
  </si>
  <si>
    <t xml:space="preserve">Primary Customers</t>
  </si>
  <si>
    <t xml:space="preserve">Key Partners and Dependencies</t>
  </si>
  <si>
    <t xml:space="preserve">Value Stream Owner</t>
  </si>
  <si>
    <t xml:space="preserve">Annual Budget ($)</t>
  </si>
  <si>
    <t xml:space="preserve">% of Portfolio Budget</t>
  </si>
  <si>
    <t xml:space="preserve">Example: Member Digital Experience</t>
  </si>
  <si>
    <t xml:space="preserve">Digital Channels ART</t>
  </si>
  <si>
    <t xml:space="preserve">Member portal; mobile app</t>
  </si>
  <si>
    <t xml:space="preserve">Plan members; brokers</t>
  </si>
  <si>
    <t xml:space="preserve">Identity platform team; CRM vendor</t>
  </si>
  <si>
    <t xml:space="preserve">VP, Digital Products</t>
  </si>
  <si>
    <t xml:space="preserve">Total Portfolio Budget</t>
  </si>
  <si>
    <t xml:space="preserve">Enter themes in the gold header cells, then rate how strongly each value stream supports each theme: H (high), M (medium), L (low), or leave blank.</t>
  </si>
  <si>
    <t xml:space="preserve">Strategic themes with no support</t>
  </si>
  <si>
    <t xml:space="preserve">Value streams with no theme</t>
  </si>
  <si>
    <t xml:space="preserve">Count: themes with no support</t>
  </si>
  <si>
    <t xml:space="preserve">Enter strategic theme names in the gold cells below</t>
  </si>
  <si>
    <t xml:space="preserve">Value Stream (from Scope tab)</t>
  </si>
  <si>
    <t xml:space="preserve">Example: Digital-First Member Experience</t>
  </si>
  <si>
    <t xml:space="preserve">Themes Supported</t>
  </si>
  <si>
    <t xml:space="preserve">H</t>
  </si>
  <si>
    <t xml:space="preserve">Value streams supporting theme</t>
  </si>
  <si>
    <t xml:space="preserve">Budget Guardrails and Decision Rights</t>
  </si>
  <si>
    <t xml:space="preserve">Every guardrail should name a number, a threshold, or a decision owner. Capacity allocation must total 100%.</t>
  </si>
  <si>
    <t xml:space="preserve">Capacity Allocation</t>
  </si>
  <si>
    <t xml:space="preserve">Work Type</t>
  </si>
  <si>
    <t xml:space="preserve">Description</t>
  </si>
  <si>
    <t xml:space="preserve">Target % of Capacity</t>
  </si>
  <si>
    <t xml:space="preserve">Business features</t>
  </si>
  <si>
    <t xml:space="preserve">New customer and business value</t>
  </si>
  <si>
    <t xml:space="preserve">Enablers</t>
  </si>
  <si>
    <t xml:space="preserve">Architecture, infrastructure, compliance, and exploration work</t>
  </si>
  <si>
    <t xml:space="preserve">Maintenance and support</t>
  </si>
  <si>
    <t xml:space="preserve">Keeping current solutions running</t>
  </si>
  <si>
    <t xml:space="preserve">Reserve / unplanned</t>
  </si>
  <si>
    <t xml:space="preserve">Buffer for emerging needs</t>
  </si>
  <si>
    <t xml:space="preserve">Total (must equal 100%)</t>
  </si>
  <si>
    <t xml:space="preserve">The example value in the first row is illustrative only; set targets with your Business Owners.</t>
  </si>
  <si>
    <t xml:space="preserve">Spending Guardrails</t>
  </si>
  <si>
    <t xml:space="preserve">Guardrail</t>
  </si>
  <si>
    <t xml:space="preserve">Threshold or Rule</t>
  </si>
  <si>
    <t xml:space="preserve">Decision Owner</t>
  </si>
  <si>
    <t xml:space="preserve">Escalation Path</t>
  </si>
  <si>
    <t xml:space="preserve">Notes</t>
  </si>
  <si>
    <t xml:space="preserve">Example: Epic approval threshold</t>
  </si>
  <si>
    <t xml:space="preserve">Epics forecast above $500,000 require a Lean Business Case and portfolio approval</t>
  </si>
  <si>
    <t xml:space="preserve">Lean Portfolio Manager</t>
  </si>
  <si>
    <t xml:space="preserve">Strategic portfolio review</t>
  </si>
  <si>
    <t xml:space="preserve">Below threshold, value stream owner approves</t>
  </si>
  <si>
    <t xml:space="preserve">Decision Rights</t>
  </si>
  <si>
    <t xml:space="preserve">Decision</t>
  </si>
  <si>
    <t xml:space="preserve">Decided By (Value Stream or Portfolio)</t>
  </si>
  <si>
    <t xml:space="preserve">Decision Maker(s)</t>
  </si>
  <si>
    <t xml:space="preserve">Forum</t>
  </si>
  <si>
    <t xml:space="preserve">Example: Reprioritize features within a value stream</t>
  </si>
  <si>
    <t xml:space="preserve">Product Management</t>
  </si>
  <si>
    <t xml:space="preserve">PI Planning</t>
  </si>
  <si>
    <t xml:space="preserve">Portfolio KPIs and Governance</t>
  </si>
  <si>
    <t xml:space="preserve">Choose three to five KPIs tied to the strategic themes, then define the forums that review them.</t>
  </si>
  <si>
    <t xml:space="preserve">Portfolio KPIs</t>
  </si>
  <si>
    <t xml:space="preserve">KPI</t>
  </si>
  <si>
    <t xml:space="preserve">Strategic Theme</t>
  </si>
  <si>
    <t xml:space="preserve">Baseline</t>
  </si>
  <si>
    <t xml:space="preserve">Target</t>
  </si>
  <si>
    <t xml:space="preserve">Review Frequency</t>
  </si>
  <si>
    <t xml:space="preserve">Owner</t>
  </si>
  <si>
    <t xml:space="preserve">Data Source</t>
  </si>
  <si>
    <t xml:space="preserve">Example: Digital self-service rate</t>
  </si>
  <si>
    <t xml:space="preserve">Digital-First Member Experience</t>
  </si>
  <si>
    <t xml:space="preserve">[Current %]</t>
  </si>
  <si>
    <t xml:space="preserve">[Target %]</t>
  </si>
  <si>
    <t xml:space="preserve">Quarterly</t>
  </si>
  <si>
    <t xml:space="preserve">Web analytics</t>
  </si>
  <si>
    <t xml:space="preserve">Governance Forums</t>
  </si>
  <si>
    <t xml:space="preserve">Purpose</t>
  </si>
  <si>
    <t xml:space="preserve">Cadence</t>
  </si>
  <si>
    <t xml:space="preserve">Duration</t>
  </si>
  <si>
    <t xml:space="preserve">Chair</t>
  </si>
  <si>
    <t xml:space="preserve">Participants</t>
  </si>
  <si>
    <t xml:space="preserve">Key Inputs</t>
  </si>
  <si>
    <t xml:space="preserve">Example: Strategic portfolio review</t>
  </si>
  <si>
    <t xml:space="preserve">Review KPIs, strategy alignment, and budget guardrails</t>
  </si>
  <si>
    <t xml:space="preserve">2 hours</t>
  </si>
  <si>
    <t xml:space="preserve">Business Owners, Enterprise Architect</t>
  </si>
  <si>
    <t xml:space="preserve">KPI dashboard; Portfolio Kanban</t>
  </si>
  <si>
    <t xml:space="preserve">Open Questions and Actions</t>
  </si>
  <si>
    <t xml:space="preserve">Capture every unresolved item during the workshop. Resolve before the sign-off review.</t>
  </si>
  <si>
    <t xml:space="preserve">#</t>
  </si>
  <si>
    <t xml:space="preserve">Question or Action</t>
  </si>
  <si>
    <t xml:space="preserve">Due Date</t>
  </si>
  <si>
    <t xml:space="preserve">Resolution</t>
  </si>
  <si>
    <t xml:space="preserve">Status</t>
  </si>
  <si>
    <t xml:space="preserve">Example: Does the shared identity platform belong to this portfolio or Enterprise IT?</t>
  </si>
  <si>
    <t xml:space="preserve">Enterprise Architect</t>
  </si>
  <si>
    <t xml:space="preserve">Open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</si>
</sst>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mm/dd/yyyy"/>
    <numFmt numFmtId="167" formatCode="0"/>
    <numFmt numFmtId="168" formatCode="\$#,##0;&quot;($&quot;#,##0\);\-"/>
    <numFmt numFmtId="169" formatCode="0.0%"/>
    <numFmt numFmtId="170" formatCode="General"/>
    <numFmt numFmtId="171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Montserrat"/>
      <family val="0"/>
      <charset val="1"/>
    </font>
    <font>
      <i val="true"/>
      <sz val="9"/>
      <color rgb="FF0D2849"/>
      <name val="Montserrat"/>
      <family val="0"/>
      <charset val="1"/>
    </font>
    <font>
      <b val="true"/>
      <sz val="12"/>
      <color rgb="FF0D2849"/>
      <name val="Montserrat"/>
      <family val="0"/>
      <charset val="1"/>
    </font>
    <font>
      <b val="true"/>
      <sz val="10"/>
      <color rgb="FF0D2849"/>
      <name val="Montserrat"/>
      <family val="0"/>
      <charset val="1"/>
    </font>
    <font>
      <sz val="10"/>
      <color rgb="FF1F2937"/>
      <name val="Montserrat"/>
      <family val="0"/>
      <charset val="1"/>
    </font>
    <font>
      <b val="true"/>
      <sz val="10"/>
      <color rgb="FF996220"/>
      <name val="Montserrat"/>
      <family val="0"/>
      <charset val="1"/>
    </font>
    <font>
      <i val="true"/>
      <sz val="8"/>
      <color rgb="FF6B7280"/>
      <name val="Montserrat"/>
      <family val="0"/>
      <charset val="1"/>
    </font>
    <font>
      <b val="true"/>
      <sz val="9"/>
      <color rgb="FFFFFFFF"/>
      <name val="Montserrat"/>
      <family val="0"/>
      <charset val="1"/>
    </font>
    <font>
      <sz val="9"/>
      <color rgb="FF1F2937"/>
      <name val="Montserrat"/>
      <family val="0"/>
      <charset val="1"/>
    </font>
    <font>
      <i val="true"/>
      <sz val="9"/>
      <color rgb="FF4B5563"/>
      <name val="Montserrat"/>
      <family val="0"/>
      <charset val="1"/>
    </font>
    <font>
      <b val="true"/>
      <sz val="9"/>
      <color rgb="FF0D2849"/>
      <name val="Montserrat"/>
      <family val="0"/>
      <charset val="1"/>
    </font>
    <font>
      <sz val="9"/>
      <color rgb="FF7F1D1D"/>
      <name val="Montserrat"/>
      <family val="0"/>
      <charset val="1"/>
    </font>
    <font>
      <b val="true"/>
      <i val="true"/>
      <sz val="9"/>
      <color rgb="FF4B5563"/>
      <name val="Montserrat"/>
      <family val="0"/>
      <charset val="1"/>
    </font>
    <font>
      <b val="true"/>
      <sz val="9"/>
      <color rgb="FF7F1D1D"/>
      <name val="Montserrat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D2849"/>
        <bgColor rgb="FF1F2937"/>
      </patternFill>
    </fill>
    <fill>
      <patternFill patternType="solid">
        <fgColor rgb="FFF6C882"/>
        <bgColor rgb="FFC0C0C0"/>
      </patternFill>
    </fill>
    <fill>
      <patternFill patternType="solid">
        <fgColor rgb="FFFFF4DC"/>
        <bgColor rgb="FFF4F5F7"/>
      </patternFill>
    </fill>
    <fill>
      <patternFill patternType="solid">
        <fgColor rgb="FFE9ECEF"/>
        <bgColor rgb="FFF4F5F7"/>
      </patternFill>
    </fill>
    <fill>
      <patternFill patternType="solid">
        <fgColor rgb="FFFFFFFF"/>
        <bgColor rgb="FFF4F5F7"/>
      </patternFill>
    </fill>
    <fill>
      <patternFill patternType="solid">
        <fgColor rgb="FFF4F5F7"/>
        <bgColor rgb="FFE9EC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1D7"/>
      </left>
      <right style="thin">
        <color rgb="FFCBD1D7"/>
      </right>
      <top style="thin">
        <color rgb="FFCBD1D7"/>
      </top>
      <bottom style="thin">
        <color rgb="FFCBD1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2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DE2E2"/>
        </patternFill>
      </fill>
    </dxf>
    <dxf>
      <fill>
        <patternFill>
          <bgColor rgb="FFF6C88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6220"/>
      <rgbColor rgb="FF800080"/>
      <rgbColor rgb="FF008080"/>
      <rgbColor rgb="FFC0C0C0"/>
      <rgbColor rgb="FF808080"/>
      <rgbColor rgb="FF9999FF"/>
      <rgbColor rgb="FF993366"/>
      <rgbColor rgb="FFFFF4DC"/>
      <rgbColor rgb="FFE9ECEF"/>
      <rgbColor rgb="FF660066"/>
      <rgbColor rgb="FFFF8080"/>
      <rgbColor rgb="FF0066CC"/>
      <rgbColor rgb="FFCB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5F7"/>
      <rgbColor rgb="FFCCFFCC"/>
      <rgbColor rgb="FFFDE2E2"/>
      <rgbColor rgb="FF99CCFF"/>
      <rgbColor rgb="FFFF99CC"/>
      <rgbColor rgb="FFCC99FF"/>
      <rgbColor rgb="FFF6C88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D2849"/>
      <rgbColor rgb="FF339966"/>
      <rgbColor rgb="FF003300"/>
      <rgbColor rgb="FF333300"/>
      <rgbColor rgb="FF7F1D1D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2849"/>
    <pageSetUpPr fitToPage="true"/>
  </sheetPr>
  <dimension ref="A1:D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8"/>
    <col collapsed="false" customWidth="true" hidden="false" outlineLevel="0" max="3" min="3" style="0" width="70"/>
    <col collapsed="false" customWidth="true" hidden="false" outlineLevel="0" max="4" min="4" style="0" width="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</row>
    <row r="2" customFormat="false" ht="30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B4" s="3" t="s">
        <v>2</v>
      </c>
    </row>
    <row r="5" customFormat="false" ht="48" hidden="false" customHeight="true" outlineLevel="0" collapsed="false">
      <c r="B5" s="4" t="s">
        <v>3</v>
      </c>
      <c r="C5" s="5" t="s">
        <v>4</v>
      </c>
    </row>
    <row r="6" customFormat="false" ht="48" hidden="false" customHeight="true" outlineLevel="0" collapsed="false">
      <c r="B6" s="4" t="s">
        <v>5</v>
      </c>
      <c r="C6" s="5" t="s">
        <v>6</v>
      </c>
    </row>
    <row r="7" customFormat="false" ht="48" hidden="false" customHeight="true" outlineLevel="0" collapsed="false">
      <c r="B7" s="4" t="s">
        <v>7</v>
      </c>
      <c r="C7" s="5" t="s">
        <v>8</v>
      </c>
    </row>
    <row r="8" customFormat="false" ht="48" hidden="false" customHeight="true" outlineLevel="0" collapsed="false">
      <c r="B8" s="4" t="s">
        <v>9</v>
      </c>
      <c r="C8" s="5" t="s">
        <v>10</v>
      </c>
    </row>
    <row r="10" customFormat="false" ht="15" hidden="false" customHeight="false" outlineLevel="0" collapsed="false">
      <c r="B10" s="3" t="s">
        <v>11</v>
      </c>
    </row>
    <row r="11" customFormat="false" ht="21.75" hidden="false" customHeight="true" outlineLevel="0" collapsed="false">
      <c r="B11" s="6" t="s">
        <v>12</v>
      </c>
      <c r="C11" s="7" t="s">
        <v>13</v>
      </c>
    </row>
    <row r="12" customFormat="false" ht="21.75" hidden="false" customHeight="true" outlineLevel="0" collapsed="false">
      <c r="B12" s="8" t="s">
        <v>14</v>
      </c>
      <c r="C12" s="7" t="s">
        <v>15</v>
      </c>
    </row>
    <row r="13" customFormat="false" ht="21.75" hidden="false" customHeight="true" outlineLevel="0" collapsed="false">
      <c r="B13" s="9" t="s">
        <v>16</v>
      </c>
      <c r="C13" s="7" t="s">
        <v>17</v>
      </c>
    </row>
    <row r="15" customFormat="false" ht="15" hidden="false" customHeight="false" outlineLevel="0" collapsed="false">
      <c r="B15" s="3" t="s">
        <v>18</v>
      </c>
    </row>
    <row r="16" customFormat="false" ht="30" hidden="false" customHeight="true" outlineLevel="0" collapsed="false">
      <c r="B16" s="10" t="s">
        <v>19</v>
      </c>
      <c r="C16" s="5" t="s">
        <v>20</v>
      </c>
    </row>
    <row r="17" customFormat="false" ht="30" hidden="false" customHeight="true" outlineLevel="0" collapsed="false">
      <c r="B17" s="10" t="s">
        <v>21</v>
      </c>
      <c r="C17" s="5" t="s">
        <v>22</v>
      </c>
    </row>
    <row r="18" customFormat="false" ht="30" hidden="false" customHeight="true" outlineLevel="0" collapsed="false">
      <c r="B18" s="10" t="s">
        <v>23</v>
      </c>
      <c r="C18" s="5" t="s">
        <v>24</v>
      </c>
    </row>
    <row r="19" customFormat="false" ht="30" hidden="false" customHeight="true" outlineLevel="0" collapsed="false">
      <c r="B19" s="10" t="s">
        <v>25</v>
      </c>
      <c r="C19" s="5" t="s">
        <v>26</v>
      </c>
    </row>
    <row r="20" customFormat="false" ht="30" hidden="false" customHeight="true" outlineLevel="0" collapsed="false">
      <c r="B20" s="10" t="s">
        <v>27</v>
      </c>
      <c r="C20" s="5" t="s">
        <v>28</v>
      </c>
    </row>
    <row r="21" customFormat="false" ht="30" hidden="false" customHeight="true" outlineLevel="0" collapsed="false">
      <c r="B21" s="10" t="s">
        <v>29</v>
      </c>
      <c r="C21" s="5" t="s">
        <v>30</v>
      </c>
    </row>
    <row r="23" customFormat="false" ht="15" hidden="false" customHeight="false" outlineLevel="0" collapsed="false">
      <c r="B23" s="11" t="s">
        <v>31</v>
      </c>
      <c r="C23" s="11"/>
    </row>
  </sheetData>
  <mergeCells count="3">
    <mergeCell ref="A1:D1"/>
    <mergeCell ref="A2:D2"/>
    <mergeCell ref="B23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2849"/>
    <pageSetUpPr fitToPage="true"/>
  </sheetPr>
  <dimension ref="A1:D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4"/>
    <col collapsed="false" customWidth="true" hidden="false" outlineLevel="0" max="3" min="3" style="0" width="30"/>
    <col collapsed="false" customWidth="true" hidden="false" outlineLevel="0" max="4" min="4" style="0" width="34"/>
  </cols>
  <sheetData>
    <row r="1" customFormat="false" ht="33.75" hidden="false" customHeight="true" outlineLevel="0" collapsed="false">
      <c r="A1" s="1" t="s">
        <v>19</v>
      </c>
      <c r="B1" s="1"/>
      <c r="C1" s="1"/>
      <c r="D1" s="1"/>
    </row>
    <row r="2" customFormat="false" ht="30" hidden="false" customHeight="true" outlineLevel="0" collapsed="false">
      <c r="A2" s="2" t="s">
        <v>32</v>
      </c>
      <c r="B2" s="2"/>
      <c r="C2" s="2"/>
      <c r="D2" s="2"/>
    </row>
    <row r="4" customFormat="false" ht="21.75" hidden="false" customHeight="true" outlineLevel="0" collapsed="false">
      <c r="A4" s="12" t="s">
        <v>33</v>
      </c>
      <c r="B4" s="13"/>
      <c r="C4" s="12" t="s">
        <v>34</v>
      </c>
      <c r="D4" s="13"/>
    </row>
    <row r="5" customFormat="false" ht="21.75" hidden="false" customHeight="true" outlineLevel="0" collapsed="false">
      <c r="A5" s="12" t="s">
        <v>35</v>
      </c>
      <c r="B5" s="14"/>
      <c r="C5" s="12" t="s">
        <v>36</v>
      </c>
      <c r="D5" s="15"/>
    </row>
    <row r="6" customFormat="false" ht="21.75" hidden="false" customHeight="true" outlineLevel="0" collapsed="false">
      <c r="A6" s="12" t="s">
        <v>37</v>
      </c>
      <c r="B6" s="15"/>
      <c r="C6" s="12" t="s">
        <v>38</v>
      </c>
      <c r="D6" s="16" t="str">
        <f aca="false">IF(D5="","",EDATE(D5,12))</f>
        <v/>
      </c>
    </row>
    <row r="7" customFormat="false" ht="15" hidden="false" customHeight="false" outlineLevel="0" collapsed="false">
      <c r="A7" s="11" t="s">
        <v>39</v>
      </c>
      <c r="B7" s="11"/>
      <c r="C7" s="11"/>
      <c r="D7" s="11"/>
    </row>
    <row r="9" customFormat="false" ht="21.75" hidden="false" customHeight="true" outlineLevel="0" collapsed="false">
      <c r="A9" s="12" t="s">
        <v>40</v>
      </c>
      <c r="B9" s="17" t="s">
        <v>41</v>
      </c>
      <c r="C9" s="17"/>
      <c r="D9" s="17"/>
    </row>
    <row r="10" customFormat="false" ht="51.75" hidden="false" customHeight="true" outlineLevel="0" collapsed="false">
      <c r="A10" s="18" t="s">
        <v>42</v>
      </c>
      <c r="B10" s="18"/>
      <c r="C10" s="18"/>
      <c r="D10" s="18"/>
    </row>
    <row r="12" customFormat="false" ht="21.75" hidden="false" customHeight="true" outlineLevel="0" collapsed="false">
      <c r="A12" s="12" t="s">
        <v>43</v>
      </c>
      <c r="B12" s="17" t="s">
        <v>44</v>
      </c>
      <c r="C12" s="17"/>
      <c r="D12" s="17"/>
    </row>
    <row r="13" customFormat="false" ht="51.75" hidden="false" customHeight="true" outlineLevel="0" collapsed="false">
      <c r="A13" s="13"/>
      <c r="B13" s="13"/>
      <c r="C13" s="13"/>
      <c r="D13" s="13"/>
    </row>
    <row r="15" customFormat="false" ht="21.75" hidden="false" customHeight="true" outlineLevel="0" collapsed="false">
      <c r="A15" s="12" t="s">
        <v>45</v>
      </c>
      <c r="B15" s="17" t="s">
        <v>46</v>
      </c>
      <c r="C15" s="17"/>
      <c r="D15" s="17"/>
    </row>
    <row r="16" customFormat="false" ht="51.75" hidden="false" customHeight="true" outlineLevel="0" collapsed="false">
      <c r="A16" s="13"/>
      <c r="B16" s="13"/>
      <c r="C16" s="13"/>
      <c r="D16" s="13"/>
    </row>
    <row r="18" customFormat="false" ht="21.75" hidden="false" customHeight="true" outlineLevel="0" collapsed="false">
      <c r="A18" s="12" t="s">
        <v>47</v>
      </c>
      <c r="B18" s="17" t="s">
        <v>48</v>
      </c>
      <c r="C18" s="17"/>
      <c r="D18" s="17"/>
    </row>
    <row r="19" customFormat="false" ht="51.75" hidden="false" customHeight="true" outlineLevel="0" collapsed="false">
      <c r="A19" s="13"/>
      <c r="B19" s="13"/>
      <c r="C19" s="13"/>
      <c r="D19" s="13"/>
    </row>
    <row r="21" customFormat="false" ht="21.75" hidden="false" customHeight="true" outlineLevel="0" collapsed="false">
      <c r="A21" s="12" t="s">
        <v>49</v>
      </c>
      <c r="B21" s="17" t="s">
        <v>50</v>
      </c>
      <c r="C21" s="17"/>
      <c r="D21" s="17"/>
    </row>
    <row r="22" customFormat="false" ht="51.75" hidden="false" customHeight="true" outlineLevel="0" collapsed="false">
      <c r="A22" s="13"/>
      <c r="B22" s="13"/>
      <c r="C22" s="13"/>
      <c r="D22" s="13"/>
    </row>
    <row r="24" customFormat="false" ht="21.75" hidden="false" customHeight="true" outlineLevel="0" collapsed="false">
      <c r="A24" s="12" t="s">
        <v>51</v>
      </c>
      <c r="B24" s="17" t="s">
        <v>52</v>
      </c>
      <c r="C24" s="17"/>
      <c r="D24" s="17"/>
    </row>
    <row r="25" customFormat="false" ht="51.75" hidden="false" customHeight="true" outlineLevel="0" collapsed="false">
      <c r="A25" s="13"/>
      <c r="B25" s="13"/>
      <c r="C25" s="13"/>
      <c r="D25" s="13"/>
    </row>
    <row r="27" customFormat="false" ht="15" hidden="false" customHeight="true" outlineLevel="0" collapsed="false">
      <c r="A27" s="12" t="s">
        <v>53</v>
      </c>
      <c r="B27" s="12"/>
      <c r="C27" s="12"/>
      <c r="D27" s="12"/>
    </row>
    <row r="28" customFormat="false" ht="19.5" hidden="false" customHeight="true" outlineLevel="0" collapsed="false">
      <c r="A28" s="19" t="s">
        <v>54</v>
      </c>
      <c r="B28" s="19"/>
      <c r="C28" s="19"/>
      <c r="D28" s="20" t="n">
        <f aca="false">COUNTA('Value Stream Scope'!A5:A14)</f>
        <v>1</v>
      </c>
    </row>
    <row r="29" customFormat="false" ht="19.5" hidden="false" customHeight="true" outlineLevel="0" collapsed="false">
      <c r="A29" s="19" t="s">
        <v>55</v>
      </c>
      <c r="B29" s="19"/>
      <c r="C29" s="19"/>
      <c r="D29" s="21" t="n">
        <f aca="false">'Value Stream Scope'!G15</f>
        <v>4500000</v>
      </c>
    </row>
    <row r="30" customFormat="false" ht="19.5" hidden="false" customHeight="true" outlineLevel="0" collapsed="false">
      <c r="A30" s="19" t="s">
        <v>56</v>
      </c>
      <c r="B30" s="19"/>
      <c r="C30" s="19"/>
      <c r="D30" s="20" t="n">
        <f aca="false">'Strategy Alignment'!C6</f>
        <v>0</v>
      </c>
    </row>
    <row r="31" customFormat="false" ht="19.5" hidden="false" customHeight="true" outlineLevel="0" collapsed="false">
      <c r="A31" s="19" t="s">
        <v>57</v>
      </c>
      <c r="B31" s="19"/>
      <c r="C31" s="19"/>
      <c r="D31" s="20" t="n">
        <f aca="false">COUNTIFS('Open Questions'!B5:B24,"&lt;&gt;",'Open Questions'!F5:F24,"&lt;&gt;Closed")</f>
        <v>1</v>
      </c>
    </row>
    <row r="33" customFormat="false" ht="15" hidden="false" customHeight="true" outlineLevel="0" collapsed="false">
      <c r="A33" s="12" t="s">
        <v>58</v>
      </c>
      <c r="B33" s="12"/>
      <c r="C33" s="12"/>
      <c r="D33" s="12"/>
    </row>
    <row r="34" customFormat="false" ht="15" hidden="false" customHeight="false" outlineLevel="0" collapsed="false">
      <c r="A34" s="22" t="s">
        <v>59</v>
      </c>
      <c r="B34" s="22" t="s">
        <v>60</v>
      </c>
      <c r="C34" s="22" t="s">
        <v>61</v>
      </c>
      <c r="D34" s="22" t="s">
        <v>62</v>
      </c>
    </row>
    <row r="35" customFormat="false" ht="21.75" hidden="false" customHeight="true" outlineLevel="0" collapsed="false">
      <c r="A35" s="13"/>
      <c r="B35" s="13"/>
      <c r="C35" s="15"/>
      <c r="D35" s="13"/>
    </row>
    <row r="36" customFormat="false" ht="21.75" hidden="false" customHeight="true" outlineLevel="0" collapsed="false">
      <c r="A36" s="13"/>
      <c r="B36" s="13"/>
      <c r="C36" s="15"/>
      <c r="D36" s="13"/>
    </row>
    <row r="37" customFormat="false" ht="21.75" hidden="false" customHeight="true" outlineLevel="0" collapsed="false">
      <c r="A37" s="13"/>
      <c r="B37" s="13"/>
      <c r="C37" s="15"/>
      <c r="D37" s="13"/>
    </row>
    <row r="38" customFormat="false" ht="21.75" hidden="false" customHeight="true" outlineLevel="0" collapsed="false">
      <c r="A38" s="13"/>
      <c r="B38" s="13"/>
      <c r="C38" s="15"/>
      <c r="D38" s="13"/>
    </row>
  </sheetData>
  <mergeCells count="21">
    <mergeCell ref="A1:D1"/>
    <mergeCell ref="A2:D2"/>
    <mergeCell ref="A7:D7"/>
    <mergeCell ref="B9:D9"/>
    <mergeCell ref="A10:D10"/>
    <mergeCell ref="B12:D12"/>
    <mergeCell ref="A13:D13"/>
    <mergeCell ref="B15:D15"/>
    <mergeCell ref="A16:D16"/>
    <mergeCell ref="B18:D18"/>
    <mergeCell ref="A19:D19"/>
    <mergeCell ref="B21:D21"/>
    <mergeCell ref="A22:D22"/>
    <mergeCell ref="B24:D24"/>
    <mergeCell ref="A25:D25"/>
    <mergeCell ref="A27:D27"/>
    <mergeCell ref="A28:C28"/>
    <mergeCell ref="A29:C29"/>
    <mergeCell ref="A30:C30"/>
    <mergeCell ref="A31:C31"/>
    <mergeCell ref="A33:D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6C882"/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4"/>
    <col collapsed="false" customWidth="true" hidden="false" outlineLevel="0" max="3" min="3" style="0" width="26"/>
    <col collapsed="false" customWidth="true" hidden="false" outlineLevel="0" max="4" min="4" style="0" width="24"/>
    <col collapsed="false" customWidth="true" hidden="false" outlineLevel="0" max="5" min="5" style="0" width="28"/>
    <col collapsed="false" customWidth="true" hidden="false" outlineLevel="0" max="6" min="6" style="0" width="20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33.75" hidden="false" customHeight="true" outlineLevel="0" collapsed="false">
      <c r="A1" s="1" t="s">
        <v>21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63</v>
      </c>
      <c r="B2" s="2"/>
      <c r="C2" s="2"/>
      <c r="D2" s="2"/>
      <c r="E2" s="2"/>
      <c r="F2" s="2"/>
      <c r="G2" s="2"/>
      <c r="H2" s="2"/>
    </row>
    <row r="4" customFormat="false" ht="31.5" hidden="false" customHeight="true" outlineLevel="0" collapsed="false">
      <c r="A4" s="23" t="s">
        <v>64</v>
      </c>
      <c r="B4" s="23" t="s">
        <v>65</v>
      </c>
      <c r="C4" s="23" t="s">
        <v>66</v>
      </c>
      <c r="D4" s="23" t="s">
        <v>67</v>
      </c>
      <c r="E4" s="23" t="s">
        <v>68</v>
      </c>
      <c r="F4" s="23" t="s">
        <v>69</v>
      </c>
      <c r="G4" s="23" t="s">
        <v>70</v>
      </c>
      <c r="H4" s="23" t="s">
        <v>71</v>
      </c>
    </row>
    <row r="5" customFormat="false" ht="30" hidden="false" customHeight="true" outlineLevel="0" collapsed="false">
      <c r="A5" s="18" t="s">
        <v>72</v>
      </c>
      <c r="B5" s="18" t="s">
        <v>73</v>
      </c>
      <c r="C5" s="18" t="s">
        <v>74</v>
      </c>
      <c r="D5" s="18" t="s">
        <v>75</v>
      </c>
      <c r="E5" s="18" t="s">
        <v>76</v>
      </c>
      <c r="F5" s="18" t="s">
        <v>77</v>
      </c>
      <c r="G5" s="24" t="n">
        <v>4500000</v>
      </c>
      <c r="H5" s="25" t="n">
        <f aca="false">IF(OR(G5="",$G$15=0),"",G5/$G$15)</f>
        <v>1</v>
      </c>
    </row>
    <row r="6" customFormat="false" ht="30" hidden="false" customHeight="true" outlineLevel="0" collapsed="false">
      <c r="A6" s="13"/>
      <c r="B6" s="13"/>
      <c r="C6" s="13"/>
      <c r="D6" s="13"/>
      <c r="E6" s="13"/>
      <c r="F6" s="13"/>
      <c r="G6" s="26"/>
      <c r="H6" s="25" t="str">
        <f aca="false">IF(OR(G6="",$G$15=0),"",G6/$G$15)</f>
        <v/>
      </c>
    </row>
    <row r="7" customFormat="false" ht="30" hidden="false" customHeight="true" outlineLevel="0" collapsed="false">
      <c r="A7" s="13"/>
      <c r="B7" s="13"/>
      <c r="C7" s="13"/>
      <c r="D7" s="13"/>
      <c r="E7" s="13"/>
      <c r="F7" s="13"/>
      <c r="G7" s="26"/>
      <c r="H7" s="25" t="str">
        <f aca="false">IF(OR(G7="",$G$15=0),"",G7/$G$15)</f>
        <v/>
      </c>
    </row>
    <row r="8" customFormat="false" ht="30" hidden="false" customHeight="true" outlineLevel="0" collapsed="false">
      <c r="A8" s="13"/>
      <c r="B8" s="13"/>
      <c r="C8" s="13"/>
      <c r="D8" s="13"/>
      <c r="E8" s="13"/>
      <c r="F8" s="13"/>
      <c r="G8" s="26"/>
      <c r="H8" s="25" t="str">
        <f aca="false">IF(OR(G8="",$G$15=0),"",G8/$G$15)</f>
        <v/>
      </c>
    </row>
    <row r="9" customFormat="false" ht="30" hidden="false" customHeight="true" outlineLevel="0" collapsed="false">
      <c r="A9" s="13"/>
      <c r="B9" s="13"/>
      <c r="C9" s="13"/>
      <c r="D9" s="13"/>
      <c r="E9" s="13"/>
      <c r="F9" s="13"/>
      <c r="G9" s="26"/>
      <c r="H9" s="25" t="str">
        <f aca="false">IF(OR(G9="",$G$15=0),"",G9/$G$15)</f>
        <v/>
      </c>
    </row>
    <row r="10" customFormat="false" ht="30" hidden="false" customHeight="true" outlineLevel="0" collapsed="false">
      <c r="A10" s="13"/>
      <c r="B10" s="13"/>
      <c r="C10" s="13"/>
      <c r="D10" s="13"/>
      <c r="E10" s="13"/>
      <c r="F10" s="13"/>
      <c r="G10" s="26"/>
      <c r="H10" s="25" t="str">
        <f aca="false">IF(OR(G10="",$G$15=0),"",G10/$G$15)</f>
        <v/>
      </c>
    </row>
    <row r="11" customFormat="false" ht="30" hidden="false" customHeight="true" outlineLevel="0" collapsed="false">
      <c r="A11" s="13"/>
      <c r="B11" s="13"/>
      <c r="C11" s="13"/>
      <c r="D11" s="13"/>
      <c r="E11" s="13"/>
      <c r="F11" s="13"/>
      <c r="G11" s="26"/>
      <c r="H11" s="25" t="str">
        <f aca="false">IF(OR(G11="",$G$15=0),"",G11/$G$15)</f>
        <v/>
      </c>
    </row>
    <row r="12" customFormat="false" ht="30" hidden="false" customHeight="true" outlineLevel="0" collapsed="false">
      <c r="A12" s="13"/>
      <c r="B12" s="13"/>
      <c r="C12" s="13"/>
      <c r="D12" s="13"/>
      <c r="E12" s="13"/>
      <c r="F12" s="13"/>
      <c r="G12" s="26"/>
      <c r="H12" s="25" t="str">
        <f aca="false">IF(OR(G12="",$G$15=0),"",G12/$G$15)</f>
        <v/>
      </c>
    </row>
    <row r="13" customFormat="false" ht="30" hidden="false" customHeight="true" outlineLevel="0" collapsed="false">
      <c r="A13" s="13"/>
      <c r="B13" s="13"/>
      <c r="C13" s="13"/>
      <c r="D13" s="13"/>
      <c r="E13" s="13"/>
      <c r="F13" s="13"/>
      <c r="G13" s="26"/>
      <c r="H13" s="25" t="str">
        <f aca="false">IF(OR(G13="",$G$15=0),"",G13/$G$15)</f>
        <v/>
      </c>
    </row>
    <row r="14" customFormat="false" ht="30" hidden="false" customHeight="true" outlineLevel="0" collapsed="false">
      <c r="A14" s="13"/>
      <c r="B14" s="13"/>
      <c r="C14" s="13"/>
      <c r="D14" s="13"/>
      <c r="E14" s="13"/>
      <c r="F14" s="13"/>
      <c r="G14" s="26"/>
      <c r="H14" s="25" t="str">
        <f aca="false">IF(OR(G14="",$G$15=0),"",G14/$G$15)</f>
        <v/>
      </c>
    </row>
    <row r="15" customFormat="false" ht="15" hidden="false" customHeight="false" outlineLevel="0" collapsed="false">
      <c r="A15" s="27" t="s">
        <v>78</v>
      </c>
      <c r="B15" s="28"/>
      <c r="C15" s="28"/>
      <c r="D15" s="28"/>
      <c r="E15" s="28"/>
      <c r="F15" s="28"/>
      <c r="G15" s="29" t="n">
        <f aca="false">SUM(G5:G14)</f>
        <v>4500000</v>
      </c>
      <c r="H15" s="30" t="n">
        <f aca="false">IF(G15=0,"",SUM(H5:H14))</f>
        <v>1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6C882"/>
    <pageSetUpPr fitToPage="tru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"/>
    <col collapsed="false" customWidth="true" hidden="false" outlineLevel="0" max="7" min="3" style="0" width="18"/>
    <col collapsed="false" customWidth="true" hidden="false" outlineLevel="0" max="8" min="8" style="0" width="16"/>
  </cols>
  <sheetData>
    <row r="1" customFormat="false" ht="33.75" hidden="false" customHeight="true" outlineLevel="0" collapsed="false">
      <c r="A1" s="1" t="s">
        <v>23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79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1" t="s">
        <v>80</v>
      </c>
      <c r="C4" s="32" t="str">
        <f aca="false">IF(C6=0,"None. Every named theme has at least one value stream.",C6&amp;" theme(s) have no supporting value stream. Review the coverage row below.")</f>
        <v>None. Every named theme has at least one value stream.</v>
      </c>
      <c r="D4" s="32"/>
      <c r="E4" s="32"/>
      <c r="F4" s="32"/>
      <c r="G4" s="32"/>
      <c r="H4" s="32"/>
    </row>
    <row r="5" customFormat="false" ht="15" hidden="false" customHeight="false" outlineLevel="0" collapsed="false">
      <c r="A5" s="31" t="s">
        <v>81</v>
      </c>
      <c r="C5" s="32" t="str">
        <f aca="false">IF(SUMPRODUCT((A9:A18&lt;&gt;"")*(H9:H18=0))=0,"None. Every value stream supports at least one theme.",SUMPRODUCT((A9:A18&lt;&gt;"")*(H9:H18=0))&amp;" value stream(s) support no theme. Review the Themes Supported column.")</f>
        <v>None. Every value stream supports at least one theme.</v>
      </c>
      <c r="D5" s="32"/>
      <c r="E5" s="32"/>
      <c r="F5" s="32"/>
      <c r="G5" s="32"/>
      <c r="H5" s="32"/>
    </row>
    <row r="6" customFormat="false" ht="15" hidden="false" customHeight="false" outlineLevel="0" collapsed="false">
      <c r="A6" s="33" t="s">
        <v>82</v>
      </c>
      <c r="C6" s="34" t="n">
        <f aca="false">SUMPRODUCT((C8:G8&lt;&gt;"")*(C19:G19=0))</f>
        <v>0</v>
      </c>
    </row>
    <row r="7" customFormat="false" ht="15" hidden="false" customHeight="false" outlineLevel="0" collapsed="false">
      <c r="C7" s="33" t="s">
        <v>83</v>
      </c>
    </row>
    <row r="8" customFormat="false" ht="31.5" hidden="false" customHeight="true" outlineLevel="0" collapsed="false">
      <c r="A8" s="23" t="s">
        <v>84</v>
      </c>
      <c r="B8" s="23"/>
      <c r="C8" s="35" t="s">
        <v>85</v>
      </c>
      <c r="D8" s="36"/>
      <c r="E8" s="36"/>
      <c r="F8" s="36"/>
      <c r="G8" s="36"/>
      <c r="H8" s="23" t="s">
        <v>86</v>
      </c>
    </row>
    <row r="9" customFormat="false" ht="24" hidden="false" customHeight="true" outlineLevel="0" collapsed="false">
      <c r="A9" s="37" t="str">
        <f aca="false">IF('Value Stream Scope'!A5="","",'Value Stream Scope'!A5)</f>
        <v>Example: Member Digital Experience</v>
      </c>
      <c r="B9" s="38"/>
      <c r="C9" s="39" t="s">
        <v>87</v>
      </c>
      <c r="D9" s="40"/>
      <c r="E9" s="40"/>
      <c r="F9" s="40"/>
      <c r="G9" s="40"/>
      <c r="H9" s="41" t="n">
        <f aca="false">IF(A9="","",COUNTA(C9:G9))</f>
        <v>1</v>
      </c>
    </row>
    <row r="10" customFormat="false" ht="24" hidden="false" customHeight="true" outlineLevel="0" collapsed="false">
      <c r="A10" s="37" t="str">
        <f aca="false">IF('Value Stream Scope'!A6="","",'Value Stream Scope'!A6)</f>
        <v/>
      </c>
      <c r="B10" s="38"/>
      <c r="C10" s="40"/>
      <c r="D10" s="40"/>
      <c r="E10" s="40"/>
      <c r="F10" s="40"/>
      <c r="G10" s="40"/>
      <c r="H10" s="41" t="str">
        <f aca="false">IF(A10="","",COUNTA(C10:G10))</f>
        <v/>
      </c>
    </row>
    <row r="11" customFormat="false" ht="24" hidden="false" customHeight="true" outlineLevel="0" collapsed="false">
      <c r="A11" s="37" t="str">
        <f aca="false">IF('Value Stream Scope'!A7="","",'Value Stream Scope'!A7)</f>
        <v/>
      </c>
      <c r="B11" s="38"/>
      <c r="C11" s="40"/>
      <c r="D11" s="40"/>
      <c r="E11" s="40"/>
      <c r="F11" s="40"/>
      <c r="G11" s="40"/>
      <c r="H11" s="41" t="str">
        <f aca="false">IF(A11="","",COUNTA(C11:G11))</f>
        <v/>
      </c>
    </row>
    <row r="12" customFormat="false" ht="24" hidden="false" customHeight="true" outlineLevel="0" collapsed="false">
      <c r="A12" s="37" t="str">
        <f aca="false">IF('Value Stream Scope'!A8="","",'Value Stream Scope'!A8)</f>
        <v/>
      </c>
      <c r="B12" s="38"/>
      <c r="C12" s="40"/>
      <c r="D12" s="40"/>
      <c r="E12" s="40"/>
      <c r="F12" s="40"/>
      <c r="G12" s="40"/>
      <c r="H12" s="41" t="str">
        <f aca="false">IF(A12="","",COUNTA(C12:G12))</f>
        <v/>
      </c>
    </row>
    <row r="13" customFormat="false" ht="24" hidden="false" customHeight="true" outlineLevel="0" collapsed="false">
      <c r="A13" s="37" t="str">
        <f aca="false">IF('Value Stream Scope'!A9="","",'Value Stream Scope'!A9)</f>
        <v/>
      </c>
      <c r="B13" s="38"/>
      <c r="C13" s="40"/>
      <c r="D13" s="40"/>
      <c r="E13" s="40"/>
      <c r="F13" s="40"/>
      <c r="G13" s="40"/>
      <c r="H13" s="41" t="str">
        <f aca="false">IF(A13="","",COUNTA(C13:G13))</f>
        <v/>
      </c>
    </row>
    <row r="14" customFormat="false" ht="24" hidden="false" customHeight="true" outlineLevel="0" collapsed="false">
      <c r="A14" s="37" t="str">
        <f aca="false">IF('Value Stream Scope'!A10="","",'Value Stream Scope'!A10)</f>
        <v/>
      </c>
      <c r="B14" s="38"/>
      <c r="C14" s="40"/>
      <c r="D14" s="40"/>
      <c r="E14" s="40"/>
      <c r="F14" s="40"/>
      <c r="G14" s="40"/>
      <c r="H14" s="41" t="str">
        <f aca="false">IF(A14="","",COUNTA(C14:G14))</f>
        <v/>
      </c>
    </row>
    <row r="15" customFormat="false" ht="24" hidden="false" customHeight="true" outlineLevel="0" collapsed="false">
      <c r="A15" s="37" t="str">
        <f aca="false">IF('Value Stream Scope'!A11="","",'Value Stream Scope'!A11)</f>
        <v/>
      </c>
      <c r="B15" s="38"/>
      <c r="C15" s="40"/>
      <c r="D15" s="40"/>
      <c r="E15" s="40"/>
      <c r="F15" s="40"/>
      <c r="G15" s="40"/>
      <c r="H15" s="41" t="str">
        <f aca="false">IF(A15="","",COUNTA(C15:G15))</f>
        <v/>
      </c>
    </row>
    <row r="16" customFormat="false" ht="24" hidden="false" customHeight="true" outlineLevel="0" collapsed="false">
      <c r="A16" s="37" t="str">
        <f aca="false">IF('Value Stream Scope'!A12="","",'Value Stream Scope'!A12)</f>
        <v/>
      </c>
      <c r="B16" s="38"/>
      <c r="C16" s="40"/>
      <c r="D16" s="40"/>
      <c r="E16" s="40"/>
      <c r="F16" s="40"/>
      <c r="G16" s="40"/>
      <c r="H16" s="41" t="str">
        <f aca="false">IF(A16="","",COUNTA(C16:G16))</f>
        <v/>
      </c>
    </row>
    <row r="17" customFormat="false" ht="24" hidden="false" customHeight="true" outlineLevel="0" collapsed="false">
      <c r="A17" s="37" t="str">
        <f aca="false">IF('Value Stream Scope'!A13="","",'Value Stream Scope'!A13)</f>
        <v/>
      </c>
      <c r="B17" s="38"/>
      <c r="C17" s="40"/>
      <c r="D17" s="40"/>
      <c r="E17" s="40"/>
      <c r="F17" s="40"/>
      <c r="G17" s="40"/>
      <c r="H17" s="41" t="str">
        <f aca="false">IF(A17="","",COUNTA(C17:G17))</f>
        <v/>
      </c>
    </row>
    <row r="18" customFormat="false" ht="24" hidden="false" customHeight="true" outlineLevel="0" collapsed="false">
      <c r="A18" s="37" t="str">
        <f aca="false">IF('Value Stream Scope'!A14="","",'Value Stream Scope'!A14)</f>
        <v/>
      </c>
      <c r="B18" s="38"/>
      <c r="C18" s="40"/>
      <c r="D18" s="40"/>
      <c r="E18" s="40"/>
      <c r="F18" s="40"/>
      <c r="G18" s="40"/>
      <c r="H18" s="41" t="str">
        <f aca="false">IF(A18="","",COUNTA(C18:G18))</f>
        <v/>
      </c>
    </row>
    <row r="19" customFormat="false" ht="15" hidden="false" customHeight="false" outlineLevel="0" collapsed="false">
      <c r="A19" s="19" t="s">
        <v>88</v>
      </c>
      <c r="B19" s="28"/>
      <c r="C19" s="42" t="n">
        <f aca="false">IF(C8="","",COUNTA(C9:C18))</f>
        <v>1</v>
      </c>
      <c r="D19" s="42" t="str">
        <f aca="false">IF(D8="","",COUNTA(D9:D18))</f>
        <v/>
      </c>
      <c r="E19" s="42" t="str">
        <f aca="false">IF(E8="","",COUNTA(E9:E18))</f>
        <v/>
      </c>
      <c r="F19" s="42" t="str">
        <f aca="false">IF(F8="","",COUNTA(F9:F18))</f>
        <v/>
      </c>
      <c r="G19" s="42" t="str">
        <f aca="false">IF(G8="","",COUNTA(G9:G18))</f>
        <v/>
      </c>
    </row>
  </sheetData>
  <mergeCells count="4">
    <mergeCell ref="A1:H1"/>
    <mergeCell ref="A2:H2"/>
    <mergeCell ref="C4:H4"/>
    <mergeCell ref="C5:H5"/>
  </mergeCells>
  <conditionalFormatting sqref="H9:H18">
    <cfRule type="expression" priority="2" aboveAverage="0" equalAverage="0" bottom="0" percent="0" rank="0" text="" dxfId="0">
      <formula>AND($A9&lt;&gt;"",H9=0)</formula>
    </cfRule>
  </conditionalFormatting>
  <conditionalFormatting sqref="C19:G19">
    <cfRule type="expression" priority="3" aboveAverage="0" equalAverage="0" bottom="0" percent="0" rank="0" text="" dxfId="0">
      <formula>AND(C$8&lt;&gt;"",C19=0)</formula>
    </cfRule>
  </conditionalFormatting>
  <conditionalFormatting sqref="C9:G18">
    <cfRule type="cellIs" priority="4" operator="equal" aboveAverage="0" equalAverage="0" bottom="0" percent="0" rank="0" text="" dxfId="1">
      <formula>"H"</formula>
    </cfRule>
  </conditionalFormatting>
  <dataValidations count="1">
    <dataValidation allowBlank="true" errorStyle="stop" operator="between" showDropDown="false" showErrorMessage="false" showInputMessage="false" sqref="C9:G18" type="list">
      <formula1>"H,M,L"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6C882"/>
    <pageSetUpPr fitToPage="true"/>
  </sheetPr>
  <dimension ref="A1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5" min="4" style="0" width="26"/>
  </cols>
  <sheetData>
    <row r="1" customFormat="false" ht="33.75" hidden="false" customHeight="true" outlineLevel="0" collapsed="false">
      <c r="A1" s="1" t="s">
        <v>89</v>
      </c>
      <c r="B1" s="1"/>
      <c r="C1" s="1"/>
      <c r="D1" s="1"/>
      <c r="E1" s="1"/>
    </row>
    <row r="2" customFormat="false" ht="30" hidden="false" customHeight="true" outlineLevel="0" collapsed="false">
      <c r="A2" s="2" t="s">
        <v>90</v>
      </c>
      <c r="B2" s="2"/>
      <c r="C2" s="2"/>
      <c r="D2" s="2"/>
      <c r="E2" s="2"/>
    </row>
    <row r="4" customFormat="false" ht="15" hidden="false" customHeight="false" outlineLevel="0" collapsed="false">
      <c r="A4" s="3" t="s">
        <v>91</v>
      </c>
    </row>
    <row r="5" customFormat="false" ht="31.5" hidden="false" customHeight="true" outlineLevel="0" collapsed="false">
      <c r="A5" s="23" t="s">
        <v>92</v>
      </c>
      <c r="B5" s="23" t="s">
        <v>93</v>
      </c>
      <c r="C5" s="23" t="s">
        <v>94</v>
      </c>
      <c r="D5" s="23"/>
      <c r="E5" s="23"/>
    </row>
    <row r="6" customFormat="false" ht="21.75" hidden="false" customHeight="true" outlineLevel="0" collapsed="false">
      <c r="A6" s="37" t="s">
        <v>95</v>
      </c>
      <c r="B6" s="43" t="s">
        <v>96</v>
      </c>
      <c r="C6" s="44" t="n">
        <v>0.6</v>
      </c>
    </row>
    <row r="7" customFormat="false" ht="21.75" hidden="false" customHeight="true" outlineLevel="0" collapsed="false">
      <c r="A7" s="37" t="s">
        <v>97</v>
      </c>
      <c r="B7" s="43" t="s">
        <v>98</v>
      </c>
      <c r="C7" s="45"/>
    </row>
    <row r="8" customFormat="false" ht="21.75" hidden="false" customHeight="true" outlineLevel="0" collapsed="false">
      <c r="A8" s="37" t="s">
        <v>99</v>
      </c>
      <c r="B8" s="43" t="s">
        <v>100</v>
      </c>
      <c r="C8" s="45"/>
    </row>
    <row r="9" customFormat="false" ht="21.75" hidden="false" customHeight="true" outlineLevel="0" collapsed="false">
      <c r="A9" s="37" t="s">
        <v>101</v>
      </c>
      <c r="B9" s="43" t="s">
        <v>102</v>
      </c>
      <c r="C9" s="45"/>
    </row>
    <row r="10" customFormat="false" ht="15" hidden="false" customHeight="false" outlineLevel="0" collapsed="false">
      <c r="A10" s="31" t="s">
        <v>103</v>
      </c>
      <c r="C10" s="46" t="n">
        <f aca="false">SUM(C6:C9)</f>
        <v>0.6</v>
      </c>
      <c r="D10" s="47" t="str">
        <f aca="false">IF(ROUND(C10,4)=1,"Balanced","Adjust: allocation does not total 100%")</f>
        <v>Adjust: allocation does not total 100%</v>
      </c>
      <c r="E10" s="47"/>
    </row>
    <row r="11" customFormat="false" ht="15" hidden="false" customHeight="false" outlineLevel="0" collapsed="false">
      <c r="A11" s="11" t="s">
        <v>104</v>
      </c>
      <c r="B11" s="11"/>
      <c r="C11" s="11"/>
      <c r="D11" s="11"/>
      <c r="E11" s="11"/>
    </row>
    <row r="13" customFormat="false" ht="15" hidden="false" customHeight="false" outlineLevel="0" collapsed="false">
      <c r="A13" s="3" t="s">
        <v>105</v>
      </c>
    </row>
    <row r="14" customFormat="false" ht="31.5" hidden="false" customHeight="true" outlineLevel="0" collapsed="false">
      <c r="A14" s="23" t="s">
        <v>106</v>
      </c>
      <c r="B14" s="23" t="s">
        <v>107</v>
      </c>
      <c r="C14" s="23" t="s">
        <v>108</v>
      </c>
      <c r="D14" s="23" t="s">
        <v>109</v>
      </c>
      <c r="E14" s="23" t="s">
        <v>110</v>
      </c>
    </row>
    <row r="15" customFormat="false" ht="30" hidden="false" customHeight="true" outlineLevel="0" collapsed="false">
      <c r="A15" s="18" t="s">
        <v>111</v>
      </c>
      <c r="B15" s="18" t="s">
        <v>112</v>
      </c>
      <c r="C15" s="18" t="s">
        <v>113</v>
      </c>
      <c r="D15" s="18" t="s">
        <v>114</v>
      </c>
      <c r="E15" s="18" t="s">
        <v>115</v>
      </c>
    </row>
    <row r="16" customFormat="false" ht="30" hidden="false" customHeight="true" outlineLevel="0" collapsed="false">
      <c r="A16" s="13"/>
      <c r="B16" s="13"/>
      <c r="C16" s="13"/>
      <c r="D16" s="13"/>
      <c r="E16" s="13"/>
    </row>
    <row r="17" customFormat="false" ht="30" hidden="false" customHeight="true" outlineLevel="0" collapsed="false">
      <c r="A17" s="13"/>
      <c r="B17" s="13"/>
      <c r="C17" s="13"/>
      <c r="D17" s="13"/>
      <c r="E17" s="13"/>
    </row>
    <row r="18" customFormat="false" ht="30" hidden="false" customHeight="true" outlineLevel="0" collapsed="false">
      <c r="A18" s="13"/>
      <c r="B18" s="13"/>
      <c r="C18" s="13"/>
      <c r="D18" s="13"/>
      <c r="E18" s="13"/>
    </row>
    <row r="19" customFormat="false" ht="30" hidden="false" customHeight="true" outlineLevel="0" collapsed="false">
      <c r="A19" s="13"/>
      <c r="B19" s="13"/>
      <c r="C19" s="13"/>
      <c r="D19" s="13"/>
      <c r="E19" s="13"/>
    </row>
    <row r="20" customFormat="false" ht="30" hidden="false" customHeight="true" outlineLevel="0" collapsed="false">
      <c r="A20" s="13"/>
      <c r="B20" s="13"/>
      <c r="C20" s="13"/>
      <c r="D20" s="13"/>
      <c r="E20" s="13"/>
    </row>
    <row r="22" customFormat="false" ht="15" hidden="false" customHeight="false" outlineLevel="0" collapsed="false">
      <c r="A22" s="3" t="s">
        <v>116</v>
      </c>
    </row>
    <row r="23" customFormat="false" ht="31.5" hidden="false" customHeight="true" outlineLevel="0" collapsed="false">
      <c r="A23" s="23" t="s">
        <v>117</v>
      </c>
      <c r="B23" s="23" t="s">
        <v>118</v>
      </c>
      <c r="C23" s="23" t="s">
        <v>119</v>
      </c>
      <c r="D23" s="23" t="s">
        <v>120</v>
      </c>
      <c r="E23" s="23" t="s">
        <v>110</v>
      </c>
    </row>
    <row r="24" customFormat="false" ht="30" hidden="false" customHeight="true" outlineLevel="0" collapsed="false">
      <c r="A24" s="18" t="s">
        <v>121</v>
      </c>
      <c r="B24" s="18" t="s">
        <v>64</v>
      </c>
      <c r="C24" s="18" t="s">
        <v>122</v>
      </c>
      <c r="D24" s="18" t="s">
        <v>123</v>
      </c>
      <c r="E24" s="13"/>
    </row>
    <row r="25" customFormat="false" ht="30" hidden="false" customHeight="true" outlineLevel="0" collapsed="false">
      <c r="A25" s="13"/>
      <c r="B25" s="13"/>
      <c r="C25" s="13"/>
      <c r="D25" s="13"/>
      <c r="E25" s="13"/>
    </row>
    <row r="26" customFormat="false" ht="30" hidden="false" customHeight="true" outlineLevel="0" collapsed="false">
      <c r="A26" s="13"/>
      <c r="B26" s="13"/>
      <c r="C26" s="13"/>
      <c r="D26" s="13"/>
      <c r="E26" s="13"/>
    </row>
    <row r="27" customFormat="false" ht="30" hidden="false" customHeight="true" outlineLevel="0" collapsed="false">
      <c r="A27" s="13"/>
      <c r="B27" s="13"/>
      <c r="C27" s="13"/>
      <c r="D27" s="13"/>
      <c r="E27" s="13"/>
    </row>
    <row r="28" customFormat="false" ht="30" hidden="false" customHeight="true" outlineLevel="0" collapsed="false">
      <c r="A28" s="13"/>
      <c r="B28" s="13"/>
      <c r="C28" s="13"/>
      <c r="D28" s="13"/>
      <c r="E28" s="13"/>
    </row>
    <row r="29" customFormat="false" ht="30" hidden="false" customHeight="true" outlineLevel="0" collapsed="false">
      <c r="A29" s="13"/>
      <c r="B29" s="13"/>
      <c r="C29" s="13"/>
      <c r="D29" s="13"/>
      <c r="E29" s="13"/>
    </row>
    <row r="30" customFormat="false" ht="30" hidden="false" customHeight="true" outlineLevel="0" collapsed="false">
      <c r="A30" s="13"/>
      <c r="B30" s="13"/>
      <c r="C30" s="13"/>
      <c r="D30" s="13"/>
      <c r="E30" s="13"/>
    </row>
    <row r="31" customFormat="false" ht="30" hidden="false" customHeight="true" outlineLevel="0" collapsed="false">
      <c r="A31" s="13"/>
      <c r="B31" s="13"/>
      <c r="C31" s="13"/>
      <c r="D31" s="13"/>
      <c r="E31" s="13"/>
    </row>
  </sheetData>
  <mergeCells count="4">
    <mergeCell ref="A1:E1"/>
    <mergeCell ref="A2:E2"/>
    <mergeCell ref="D10:E10"/>
    <mergeCell ref="A11:E11"/>
  </mergeCells>
  <dataValidations count="1">
    <dataValidation allowBlank="true" errorStyle="stop" operator="between" showDropDown="false" showErrorMessage="false" showInputMessage="false" sqref="B24:B31" type="list">
      <formula1>"Value Stream,Portfolio,Enterprise"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6C882"/>
    <pageSetUpPr fitToPage="tru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4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20"/>
    <col collapsed="false" customWidth="true" hidden="false" outlineLevel="0" max="7" min="7" style="0" width="24"/>
  </cols>
  <sheetData>
    <row r="1" customFormat="false" ht="33.75" hidden="false" customHeight="true" outlineLevel="0" collapsed="false">
      <c r="A1" s="1" t="s">
        <v>124</v>
      </c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2" t="s">
        <v>125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126</v>
      </c>
    </row>
    <row r="5" customFormat="false" ht="31.5" hidden="false" customHeight="true" outlineLevel="0" collapsed="false">
      <c r="A5" s="23" t="s">
        <v>127</v>
      </c>
      <c r="B5" s="23" t="s">
        <v>128</v>
      </c>
      <c r="C5" s="23" t="s">
        <v>129</v>
      </c>
      <c r="D5" s="23" t="s">
        <v>130</v>
      </c>
      <c r="E5" s="23" t="s">
        <v>131</v>
      </c>
      <c r="F5" s="23" t="s">
        <v>132</v>
      </c>
      <c r="G5" s="23" t="s">
        <v>133</v>
      </c>
    </row>
    <row r="6" customFormat="false" ht="30" hidden="false" customHeight="true" outlineLevel="0" collapsed="false">
      <c r="A6" s="18" t="s">
        <v>134</v>
      </c>
      <c r="B6" s="18" t="s">
        <v>135</v>
      </c>
      <c r="C6" s="18" t="s">
        <v>136</v>
      </c>
      <c r="D6" s="18" t="s">
        <v>137</v>
      </c>
      <c r="E6" s="18" t="s">
        <v>138</v>
      </c>
      <c r="F6" s="18" t="s">
        <v>77</v>
      </c>
      <c r="G6" s="18" t="s">
        <v>139</v>
      </c>
    </row>
    <row r="7" customFormat="false" ht="30" hidden="false" customHeight="true" outlineLevel="0" collapsed="false">
      <c r="A7" s="13"/>
      <c r="B7" s="13"/>
      <c r="C7" s="13"/>
      <c r="D7" s="13"/>
      <c r="E7" s="13"/>
      <c r="F7" s="13"/>
      <c r="G7" s="13"/>
    </row>
    <row r="8" customFormat="false" ht="30" hidden="false" customHeight="true" outlineLevel="0" collapsed="false">
      <c r="A8" s="13"/>
      <c r="B8" s="13"/>
      <c r="C8" s="13"/>
      <c r="D8" s="13"/>
      <c r="E8" s="13"/>
      <c r="F8" s="13"/>
      <c r="G8" s="13"/>
    </row>
    <row r="9" customFormat="false" ht="30" hidden="false" customHeight="true" outlineLevel="0" collapsed="false">
      <c r="A9" s="13"/>
      <c r="B9" s="13"/>
      <c r="C9" s="13"/>
      <c r="D9" s="13"/>
      <c r="E9" s="13"/>
      <c r="F9" s="13"/>
      <c r="G9" s="13"/>
    </row>
    <row r="10" customFormat="false" ht="30" hidden="false" customHeight="true" outlineLevel="0" collapsed="false">
      <c r="A10" s="13"/>
      <c r="B10" s="13"/>
      <c r="C10" s="13"/>
      <c r="D10" s="13"/>
      <c r="E10" s="13"/>
      <c r="F10" s="13"/>
      <c r="G10" s="13"/>
    </row>
    <row r="11" customFormat="false" ht="30" hidden="false" customHeight="true" outlineLevel="0" collapsed="false">
      <c r="A11" s="13"/>
      <c r="B11" s="13"/>
      <c r="C11" s="13"/>
      <c r="D11" s="13"/>
      <c r="E11" s="13"/>
      <c r="F11" s="13"/>
      <c r="G11" s="13"/>
    </row>
    <row r="13" customFormat="false" ht="15" hidden="false" customHeight="false" outlineLevel="0" collapsed="false">
      <c r="A13" s="3" t="s">
        <v>140</v>
      </c>
    </row>
    <row r="14" customFormat="false" ht="31.5" hidden="false" customHeight="true" outlineLevel="0" collapsed="false">
      <c r="A14" s="23" t="s">
        <v>120</v>
      </c>
      <c r="B14" s="23" t="s">
        <v>141</v>
      </c>
      <c r="C14" s="23" t="s">
        <v>142</v>
      </c>
      <c r="D14" s="23" t="s">
        <v>143</v>
      </c>
      <c r="E14" s="23" t="s">
        <v>144</v>
      </c>
      <c r="F14" s="23" t="s">
        <v>145</v>
      </c>
      <c r="G14" s="23" t="s">
        <v>146</v>
      </c>
    </row>
    <row r="15" customFormat="false" ht="30" hidden="false" customHeight="true" outlineLevel="0" collapsed="false">
      <c r="A15" s="18" t="s">
        <v>147</v>
      </c>
      <c r="B15" s="18" t="s">
        <v>148</v>
      </c>
      <c r="C15" s="18" t="s">
        <v>138</v>
      </c>
      <c r="D15" s="18" t="s">
        <v>149</v>
      </c>
      <c r="E15" s="18" t="s">
        <v>113</v>
      </c>
      <c r="F15" s="18" t="s">
        <v>150</v>
      </c>
      <c r="G15" s="18" t="s">
        <v>151</v>
      </c>
    </row>
    <row r="16" customFormat="false" ht="30" hidden="false" customHeight="true" outlineLevel="0" collapsed="false">
      <c r="A16" s="13"/>
      <c r="B16" s="13"/>
      <c r="C16" s="13"/>
      <c r="D16" s="13"/>
      <c r="E16" s="13"/>
      <c r="F16" s="13"/>
      <c r="G16" s="13"/>
    </row>
    <row r="17" customFormat="false" ht="30" hidden="false" customHeight="true" outlineLevel="0" collapsed="false">
      <c r="A17" s="13"/>
      <c r="B17" s="13"/>
      <c r="C17" s="13"/>
      <c r="D17" s="13"/>
      <c r="E17" s="13"/>
      <c r="F17" s="13"/>
      <c r="G17" s="13"/>
    </row>
    <row r="18" customFormat="false" ht="30" hidden="false" customHeight="true" outlineLevel="0" collapsed="false">
      <c r="A18" s="13"/>
      <c r="B18" s="13"/>
      <c r="C18" s="13"/>
      <c r="D18" s="13"/>
      <c r="E18" s="13"/>
      <c r="F18" s="13"/>
      <c r="G18" s="13"/>
    </row>
    <row r="19" customFormat="false" ht="30" hidden="false" customHeight="true" outlineLevel="0" collapsed="false">
      <c r="A19" s="13"/>
      <c r="B19" s="13"/>
      <c r="C19" s="13"/>
      <c r="D19" s="13"/>
      <c r="E19" s="13"/>
      <c r="F19" s="13"/>
      <c r="G19" s="13"/>
    </row>
  </sheetData>
  <mergeCells count="2">
    <mergeCell ref="A1:G1"/>
    <mergeCell ref="A2:G2"/>
  </mergeCells>
  <dataValidations count="1">
    <dataValidation allowBlank="true" errorStyle="stop" operator="between" showDropDown="false" showErrorMessage="false" showInputMessage="false" sqref="E6:E11" type="list">
      <formula1>"Monthly,Quarterly,Per PI,Annually"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6C882"/>
    <pageSetUpPr fitToPage="tru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30"/>
    <col collapsed="false" customWidth="true" hidden="false" outlineLevel="0" max="6" min="6" style="0" width="12"/>
  </cols>
  <sheetData>
    <row r="1" customFormat="false" ht="33.75" hidden="false" customHeight="true" outlineLevel="0" collapsed="false">
      <c r="A1" s="1" t="s">
        <v>152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2" t="s">
        <v>153</v>
      </c>
      <c r="B2" s="2"/>
      <c r="C2" s="2"/>
      <c r="D2" s="2"/>
      <c r="E2" s="2"/>
      <c r="F2" s="2"/>
    </row>
    <row r="4" customFormat="false" ht="31.5" hidden="false" customHeight="true" outlineLevel="0" collapsed="false">
      <c r="A4" s="23" t="s">
        <v>154</v>
      </c>
      <c r="B4" s="23" t="s">
        <v>155</v>
      </c>
      <c r="C4" s="23" t="s">
        <v>132</v>
      </c>
      <c r="D4" s="23" t="s">
        <v>156</v>
      </c>
      <c r="E4" s="23" t="s">
        <v>157</v>
      </c>
      <c r="F4" s="23" t="s">
        <v>158</v>
      </c>
    </row>
    <row r="5" customFormat="false" ht="30" hidden="false" customHeight="true" outlineLevel="0" collapsed="false">
      <c r="A5" s="48" t="n">
        <f aca="false">IF(B5="","",ROW()-4)</f>
        <v>1</v>
      </c>
      <c r="B5" s="18" t="s">
        <v>159</v>
      </c>
      <c r="C5" s="18" t="s">
        <v>160</v>
      </c>
      <c r="D5" s="15"/>
      <c r="E5" s="13"/>
      <c r="F5" s="18" t="s">
        <v>161</v>
      </c>
    </row>
    <row r="6" customFormat="false" ht="30" hidden="false" customHeight="true" outlineLevel="0" collapsed="false">
      <c r="A6" s="48" t="str">
        <f aca="false">IF(B6="","",ROW()-4)</f>
        <v/>
      </c>
      <c r="B6" s="13"/>
      <c r="C6" s="13"/>
      <c r="D6" s="15"/>
      <c r="E6" s="13"/>
      <c r="F6" s="13"/>
    </row>
    <row r="7" customFormat="false" ht="30" hidden="false" customHeight="true" outlineLevel="0" collapsed="false">
      <c r="A7" s="48" t="str">
        <f aca="false">IF(B7="","",ROW()-4)</f>
        <v/>
      </c>
      <c r="B7" s="13"/>
      <c r="C7" s="13"/>
      <c r="D7" s="15"/>
      <c r="E7" s="13"/>
      <c r="F7" s="13"/>
    </row>
    <row r="8" customFormat="false" ht="30" hidden="false" customHeight="true" outlineLevel="0" collapsed="false">
      <c r="A8" s="48" t="str">
        <f aca="false">IF(B8="","",ROW()-4)</f>
        <v/>
      </c>
      <c r="B8" s="13"/>
      <c r="C8" s="13"/>
      <c r="D8" s="15"/>
      <c r="E8" s="13"/>
      <c r="F8" s="13"/>
    </row>
    <row r="9" customFormat="false" ht="30" hidden="false" customHeight="true" outlineLevel="0" collapsed="false">
      <c r="A9" s="48" t="str">
        <f aca="false">IF(B9="","",ROW()-4)</f>
        <v/>
      </c>
      <c r="B9" s="13"/>
      <c r="C9" s="13"/>
      <c r="D9" s="15"/>
      <c r="E9" s="13"/>
      <c r="F9" s="13"/>
    </row>
    <row r="10" customFormat="false" ht="30" hidden="false" customHeight="true" outlineLevel="0" collapsed="false">
      <c r="A10" s="48" t="str">
        <f aca="false">IF(B10="","",ROW()-4)</f>
        <v/>
      </c>
      <c r="B10" s="13"/>
      <c r="C10" s="13"/>
      <c r="D10" s="15"/>
      <c r="E10" s="13"/>
      <c r="F10" s="13"/>
    </row>
    <row r="11" customFormat="false" ht="30" hidden="false" customHeight="true" outlineLevel="0" collapsed="false">
      <c r="A11" s="48" t="str">
        <f aca="false">IF(B11="","",ROW()-4)</f>
        <v/>
      </c>
      <c r="B11" s="13"/>
      <c r="C11" s="13"/>
      <c r="D11" s="15"/>
      <c r="E11" s="13"/>
      <c r="F11" s="13"/>
    </row>
    <row r="12" customFormat="false" ht="30" hidden="false" customHeight="true" outlineLevel="0" collapsed="false">
      <c r="A12" s="48" t="str">
        <f aca="false">IF(B12="","",ROW()-4)</f>
        <v/>
      </c>
      <c r="B12" s="13"/>
      <c r="C12" s="13"/>
      <c r="D12" s="15"/>
      <c r="E12" s="13"/>
      <c r="F12" s="13"/>
    </row>
    <row r="13" customFormat="false" ht="30" hidden="false" customHeight="true" outlineLevel="0" collapsed="false">
      <c r="A13" s="48" t="str">
        <f aca="false">IF(B13="","",ROW()-4)</f>
        <v/>
      </c>
      <c r="B13" s="13"/>
      <c r="C13" s="13"/>
      <c r="D13" s="15"/>
      <c r="E13" s="13"/>
      <c r="F13" s="13"/>
    </row>
    <row r="14" customFormat="false" ht="30" hidden="false" customHeight="true" outlineLevel="0" collapsed="false">
      <c r="A14" s="48" t="str">
        <f aca="false">IF(B14="","",ROW()-4)</f>
        <v/>
      </c>
      <c r="B14" s="13"/>
      <c r="C14" s="13"/>
      <c r="D14" s="15"/>
      <c r="E14" s="13"/>
      <c r="F14" s="13"/>
    </row>
    <row r="15" customFormat="false" ht="30" hidden="false" customHeight="true" outlineLevel="0" collapsed="false">
      <c r="A15" s="48" t="str">
        <f aca="false">IF(B15="","",ROW()-4)</f>
        <v/>
      </c>
      <c r="B15" s="13"/>
      <c r="C15" s="13"/>
      <c r="D15" s="15"/>
      <c r="E15" s="13"/>
      <c r="F15" s="13"/>
    </row>
    <row r="16" customFormat="false" ht="30" hidden="false" customHeight="true" outlineLevel="0" collapsed="false">
      <c r="A16" s="48" t="str">
        <f aca="false">IF(B16="","",ROW()-4)</f>
        <v/>
      </c>
      <c r="B16" s="13"/>
      <c r="C16" s="13"/>
      <c r="D16" s="15"/>
      <c r="E16" s="13"/>
      <c r="F16" s="13"/>
    </row>
    <row r="17" customFormat="false" ht="30" hidden="false" customHeight="true" outlineLevel="0" collapsed="false">
      <c r="A17" s="48" t="str">
        <f aca="false">IF(B17="","",ROW()-4)</f>
        <v/>
      </c>
      <c r="B17" s="13"/>
      <c r="C17" s="13"/>
      <c r="D17" s="15"/>
      <c r="E17" s="13"/>
      <c r="F17" s="13"/>
    </row>
    <row r="18" customFormat="false" ht="30" hidden="false" customHeight="true" outlineLevel="0" collapsed="false">
      <c r="A18" s="48" t="str">
        <f aca="false">IF(B18="","",ROW()-4)</f>
        <v/>
      </c>
      <c r="B18" s="13"/>
      <c r="C18" s="13"/>
      <c r="D18" s="15"/>
      <c r="E18" s="13"/>
      <c r="F18" s="13"/>
    </row>
    <row r="19" customFormat="false" ht="30" hidden="false" customHeight="true" outlineLevel="0" collapsed="false">
      <c r="A19" s="48" t="str">
        <f aca="false">IF(B19="","",ROW()-4)</f>
        <v/>
      </c>
      <c r="B19" s="13"/>
      <c r="C19" s="13"/>
      <c r="D19" s="15"/>
      <c r="E19" s="13"/>
      <c r="F19" s="13"/>
    </row>
    <row r="20" customFormat="false" ht="30" hidden="false" customHeight="true" outlineLevel="0" collapsed="false">
      <c r="A20" s="48" t="str">
        <f aca="false">IF(B20="","",ROW()-4)</f>
        <v/>
      </c>
      <c r="B20" s="13"/>
      <c r="C20" s="13"/>
      <c r="D20" s="15"/>
      <c r="E20" s="13"/>
      <c r="F20" s="13"/>
    </row>
    <row r="21" customFormat="false" ht="30" hidden="false" customHeight="true" outlineLevel="0" collapsed="false">
      <c r="A21" s="48" t="str">
        <f aca="false">IF(B21="","",ROW()-4)</f>
        <v/>
      </c>
      <c r="B21" s="13"/>
      <c r="C21" s="13"/>
      <c r="D21" s="15"/>
      <c r="E21" s="13"/>
      <c r="F21" s="13"/>
    </row>
    <row r="22" customFormat="false" ht="30" hidden="false" customHeight="true" outlineLevel="0" collapsed="false">
      <c r="A22" s="48" t="str">
        <f aca="false">IF(B22="","",ROW()-4)</f>
        <v/>
      </c>
      <c r="B22" s="13"/>
      <c r="C22" s="13"/>
      <c r="D22" s="15"/>
      <c r="E22" s="13"/>
      <c r="F22" s="13"/>
    </row>
    <row r="23" customFormat="false" ht="30" hidden="false" customHeight="true" outlineLevel="0" collapsed="false">
      <c r="A23" s="48" t="str">
        <f aca="false">IF(B23="","",ROW()-4)</f>
        <v/>
      </c>
      <c r="B23" s="13"/>
      <c r="C23" s="13"/>
      <c r="D23" s="15"/>
      <c r="E23" s="13"/>
      <c r="F23" s="13"/>
    </row>
    <row r="24" customFormat="false" ht="30" hidden="false" customHeight="true" outlineLevel="0" collapsed="false">
      <c r="A24" s="48" t="str">
        <f aca="false">IF(B24="","",ROW()-4)</f>
        <v/>
      </c>
      <c r="B24" s="13"/>
      <c r="C24" s="13"/>
      <c r="D24" s="15"/>
      <c r="E24" s="13"/>
      <c r="F24" s="13"/>
    </row>
  </sheetData>
  <mergeCells count="2">
    <mergeCell ref="A1:F1"/>
    <mergeCell ref="A2:F2"/>
  </mergeCells>
  <dataValidations count="1">
    <dataValidation allowBlank="true" errorStyle="stop" operator="between" showDropDown="false" showErrorMessage="false" showInputMessage="false" sqref="F5:F24" type="list">
      <formula1>"Open,In Progress,Closed"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2026-10-15T10:45:24Z</dcterms:created>
  <dc:creator>openpyxl</dc:creator>
  <dc:description/>
  <dc:language>en-US</dc:language>
  <cp:lastModifiedBy/>
  <dcterms:modified xsi:type="dcterms:W3CDTF">2026-10-15T10:45:24Z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