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Risks" sheetId="2" state="visible" r:id="rId4"/>
    <sheet name="Assumptions" sheetId="3" state="visible" r:id="rId5"/>
    <sheet name="Issues" sheetId="4" state="visible" r:id="rId6"/>
    <sheet name="Dependencies" sheetId="5" state="visible" r:id="rId7"/>
    <sheet name="Decision Log" sheetId="6" state="visible" r:id="rId8"/>
    <sheet name="Scoring Guide" sheetId="7" state="visible" r:id="rId9"/>
  </sheets>
  <definedNames>
    <definedName function="false" hidden="true" localSheetId="2" name="_xlnm._FilterDatabase" vbProcedure="false">Assumptions!$A$1:$G$24</definedName>
    <definedName function="false" hidden="true" localSheetId="5" name="_xlnm._FilterDatabase" vbProcedure="false">'Decision Log'!$A$1:$H$17</definedName>
    <definedName function="false" hidden="true" localSheetId="4" name="_xlnm._FilterDatabase" vbProcedure="false">Dependencies!$A$1:$J$26</definedName>
    <definedName function="false" hidden="true" localSheetId="3" name="_xlnm._FilterDatabase" vbProcedure="false">Issues!$A$1:$K$17</definedName>
    <definedName function="false" hidden="true" localSheetId="1" name="_xlnm._FilterDatabase" vbProcedure="false">Risks!$A$1:$O$36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<sst xmlns="http://schemas.openxmlformats.org/spreadsheetml/2006/main" count="288" uniqueCount="201">
  <si>
    <t xml:space="preserve">Program RAID Log</t>
  </si>
  <si>
    <t xml:space="preserve">Risks, Assumptions, Issues, Dependencies and Decisions  |  SIG Template v1.0</t>
  </si>
  <si>
    <t xml:space="preserve">Purpose</t>
  </si>
  <si>
    <t xml:space="preserve">One place to track what could go wrong, what we are assuming, what has gone wrong, what we are waiting on, and what has been decided. The program manager reviews it weekly, and the steering committee sees High risks and open escalations.</t>
  </si>
  <si>
    <t xml:space="preserve">Preloaded content</t>
  </si>
  <si>
    <t xml:space="preserve">Risks, assumptions and dependencies that typically come up in large programs are preloaded as a starting point. They describe common patterns, not predictions. Delete what doesn't apply, and add client-specific items in the empty rows.</t>
  </si>
  <si>
    <t xml:space="preserve">Scoring</t>
  </si>
  <si>
    <t xml:space="preserve">Probability and Impact are left blank on purpose. The program team scores each risk from 1 to 5 using the Scoring Guide tab. Score and Rating calculate automatically.</t>
  </si>
  <si>
    <t xml:space="preserve">Columns to fill in</t>
  </si>
  <si>
    <t xml:space="preserve">Yellow cells. ID, Score and Rating calculate automatically.</t>
  </si>
  <si>
    <t xml:space="preserve">Cadence</t>
  </si>
  <si>
    <t xml:space="preserve">Weekly RAID review with Program Leadership; High risks go to the steering committee (see the Governance Charter, Sections 6 and 10).</t>
  </si>
  <si>
    <t xml:space="preserve">Pairs with</t>
  </si>
  <si>
    <t xml:space="preserve">SIG Governance Charter and RACI, SIG Program Jira Accelerator (link items in the 'Linked Jira item' column), and the SIG Business Case and TCO Template.</t>
  </si>
  <si>
    <t xml:space="preserve">© 2026 Stephens Insight Group LLC. Capital In. Value Out.  |  stephensinsightgroup.com</t>
  </si>
  <si>
    <t xml:space="preserve">ID</t>
  </si>
  <si>
    <t xml:space="preserve">Category</t>
  </si>
  <si>
    <t xml:space="preserve">Risk (If ... then ...)</t>
  </si>
  <si>
    <t xml:space="preserve">Phase</t>
  </si>
  <si>
    <t xml:space="preserve">Probability (1-5)</t>
  </si>
  <si>
    <t xml:space="preserve">Impact (1-5)</t>
  </si>
  <si>
    <t xml:space="preserve">Score</t>
  </si>
  <si>
    <t xml:space="preserve">Rating</t>
  </si>
  <si>
    <t xml:space="preserve">Owner</t>
  </si>
  <si>
    <t xml:space="preserve">Mitigation</t>
  </si>
  <si>
    <t xml:space="preserve">Contingency / trigger</t>
  </si>
  <si>
    <t xml:space="preserve">Status</t>
  </si>
  <si>
    <t xml:space="preserve">Date raised</t>
  </si>
  <si>
    <t xml:space="preserve">Last reviewed</t>
  </si>
  <si>
    <t xml:space="preserve">Linked Jira item</t>
  </si>
  <si>
    <t xml:space="preserve">Schedule</t>
  </si>
  <si>
    <t xml:space="preserve">If a hard date (contract renewal, regulatory or fiscal deadline) arrives before the program delivers, then the organization faces penalties, extension costs or compliance exposure.</t>
  </si>
  <si>
    <t xml:space="preserve">Mobilize</t>
  </si>
  <si>
    <t xml:space="preserve">Confirm constraint dates in week 1; plan releases backward from them; negotiate fallback options early.</t>
  </si>
  <si>
    <t xml:space="preserve">Trigger: any milestone slip that pushes delivery past the constraint date.</t>
  </si>
  <si>
    <t xml:space="preserve">Open</t>
  </si>
  <si>
    <t xml:space="preserve">Scope</t>
  </si>
  <si>
    <t xml:space="preserve">If impacted teams, customers or processes are not fully identified, then the program will miss requirements and disrupt people at go-live.</t>
  </si>
  <si>
    <t xml:space="preserve">Discover</t>
  </si>
  <si>
    <t xml:space="preserve">Run SIPOC and stakeholder mapping; require a named owner for every impacted group.</t>
  </si>
  <si>
    <t xml:space="preserve">Add an impact review to each release readiness check.</t>
  </si>
  <si>
    <t xml:space="preserve">Technical</t>
  </si>
  <si>
    <t xml:space="preserve">If the work is more complex than estimated, then effort and timeline will overrun.</t>
  </si>
  <si>
    <t xml:space="preserve">Baseline the current state before estimating; use the first release to recalibrate.</t>
  </si>
  <si>
    <t xml:space="preserve">Re-sequence releases; add capacity.</t>
  </si>
  <si>
    <t xml:space="preserve">People</t>
  </si>
  <si>
    <t xml:space="preserve">If key subject matter experts leave or are pulled to other work, then critical knowledge is lost.</t>
  </si>
  <si>
    <t xml:space="preserve">All</t>
  </si>
  <si>
    <t xml:space="preserve">Identify key-person dependencies; document knowledge early; agree availability with leadership.</t>
  </si>
  <si>
    <t xml:space="preserve">Engage backup experts or contractors.</t>
  </si>
  <si>
    <t xml:space="preserve">If business owners are not available for requirements and UAT, then sign-off and go-live are delayed.</t>
  </si>
  <si>
    <t xml:space="preserve">Accept</t>
  </si>
  <si>
    <t xml:space="preserve">Book UAT time at PI Planning; name owners in the RACI; escalate availability through the steering committee.</t>
  </si>
  <si>
    <t xml:space="preserve">Trigger: UAT not started within agreed window.</t>
  </si>
  <si>
    <t xml:space="preserve">Financial</t>
  </si>
  <si>
    <t xml:space="preserve">If future-state run costs exceed estimates, then the business case erodes.</t>
  </si>
  <si>
    <t xml:space="preserve">Decide</t>
  </si>
  <si>
    <t xml:space="preserve">Set cost guardrails and monthly cost reviews before the first release.</t>
  </si>
  <si>
    <t xml:space="preserve">Trigger: spend above guardrail; optimize or rescope.</t>
  </si>
  <si>
    <t xml:space="preserve">If the transition period lasts longer than planned, then the organization pays for old and new ways of working longer than the business case assumes.</t>
  </si>
  <si>
    <t xml:space="preserve">Deliver</t>
  </si>
  <si>
    <t xml:space="preserve">Track current-state cost by release in the business case; make retirement an exit criterion.</t>
  </si>
  <si>
    <t xml:space="preserve">Escalate slips beyond tolerance.</t>
  </si>
  <si>
    <t xml:space="preserve">Quality</t>
  </si>
  <si>
    <t xml:space="preserve">If releases go live with significant defects, then user trust and adoption drop.</t>
  </si>
  <si>
    <t xml:space="preserve">Agree acceptance criteria and quality thresholds up front; publish test results before each Go/No-Go.</t>
  </si>
  <si>
    <t xml:space="preserve">Hold go-live until thresholds are met.</t>
  </si>
  <si>
    <t xml:space="preserve">If the solution does not meet performance or usability expectations, then users reject it.</t>
  </si>
  <si>
    <t xml:space="preserve">Identify critical needs early; test them in the first release.</t>
  </si>
  <si>
    <t xml:space="preserve">Tune or adjust before go-live; keep rollback plan.</t>
  </si>
  <si>
    <t xml:space="preserve">Compliance</t>
  </si>
  <si>
    <t xml:space="preserve">If security, privacy or legal approvals take longer than planned, then releases are blocked.</t>
  </si>
  <si>
    <t xml:space="preserve">Engage Security and Legal in discovery; schedule high-risk scope in later releases.</t>
  </si>
  <si>
    <t xml:space="preserve">Escalate through steering committee.</t>
  </si>
  <si>
    <t xml:space="preserve">Vendor</t>
  </si>
  <si>
    <t xml:space="preserve">If vendors or partners lack capacity or the right skills, then delivery slows.</t>
  </si>
  <si>
    <t xml:space="preserve">Confirm named resources and skills in the SOW; review partner performance each PI.</t>
  </si>
  <si>
    <t xml:space="preserve">Invoke SOW remedies; add alternate partner.</t>
  </si>
  <si>
    <t xml:space="preserve">If teams add new requests mid-program, then scope grows and dates slip.</t>
  </si>
  <si>
    <t xml:space="preserve">Apply change control and tolerances in the charter; keep a separate backlog for later enhancements.</t>
  </si>
  <si>
    <t xml:space="preserve">Steering committee decision on any addition.</t>
  </si>
  <si>
    <t xml:space="preserve">Resourcing</t>
  </si>
  <si>
    <t xml:space="preserve">If competing priorities pull team members away, then velocity drops.</t>
  </si>
  <si>
    <t xml:space="preserve">Secure dedicated capacity at PI Planning; make conflicts visible in the ART Sync.</t>
  </si>
  <si>
    <t xml:space="preserve">Escalate to sponsor.</t>
  </si>
  <si>
    <t xml:space="preserve">Governance</t>
  </si>
  <si>
    <t xml:space="preserve">If major decisions are reopened after planning, then rework and delay follow.</t>
  </si>
  <si>
    <t xml:space="preserve">Record decisions and rationale in the decision log; communicate them broadly.</t>
  </si>
  <si>
    <t xml:space="preserve">Steering committee only may reopen.</t>
  </si>
  <si>
    <t xml:space="preserve">Readiness</t>
  </si>
  <si>
    <t xml:space="preserve">If environments, tools or access are not ready before the first release, then teams are blocked.</t>
  </si>
  <si>
    <t xml:space="preserve">Ready</t>
  </si>
  <si>
    <t xml:space="preserve">Treat readiness as an enabler Epic with its own milestones; track weekly.</t>
  </si>
  <si>
    <t xml:space="preserve">Re-sequence work while readiness completes.</t>
  </si>
  <si>
    <t xml:space="preserve">Change</t>
  </si>
  <si>
    <t xml:space="preserve">If people are comfortable with current ways of working, then adoption lags.</t>
  </si>
  <si>
    <t xml:space="preserve">Execute the communication plan; involve champions; show quick wins at System Demos.</t>
  </si>
  <si>
    <t xml:space="preserve">Targeted coaching for lagging groups.</t>
  </si>
  <si>
    <t xml:space="preserve">If retention, contract or policy obligations for the current state are not identified, then it cannot be fully retired.</t>
  </si>
  <si>
    <t xml:space="preserve">Confirm obligations with Legal, Records and Procurement during discovery.</t>
  </si>
  <si>
    <t xml:space="preserve">Plan a limited retention arrangement pending decision.</t>
  </si>
  <si>
    <t xml:space="preserve">If upstream systems, processes or policies change during the program, then the target keeps moving.</t>
  </si>
  <si>
    <t xml:space="preserve">Agree a change notification process with upstream owners.</t>
  </si>
  <si>
    <t xml:space="preserve">Add impact checks to each release.</t>
  </si>
  <si>
    <t xml:space="preserve">If decision rights are unclear, then decisions stall.</t>
  </si>
  <si>
    <t xml:space="preserve">Approve the governance charter and RACI before PI 1.</t>
  </si>
  <si>
    <t xml:space="preserve">Escalation path in the charter.</t>
  </si>
  <si>
    <t xml:space="preserve">If the teams who will run the solution lack the skills to support it, then results fade after the program closes.</t>
  </si>
  <si>
    <t xml:space="preserve">Skills gap assessment and training plan; pair internal staff with vendors.</t>
  </si>
  <si>
    <t xml:space="preserve">Extend vendor support for transition.</t>
  </si>
  <si>
    <t xml:space="preserve">Assumption</t>
  </si>
  <si>
    <t xml:space="preserve">Impact if wrong</t>
  </si>
  <si>
    <t xml:space="preserve">Validate by</t>
  </si>
  <si>
    <t xml:space="preserve">Notes</t>
  </si>
  <si>
    <t xml:space="preserve">The executive sponsor remains in role through program closeout.</t>
  </si>
  <si>
    <t xml:space="preserve">Decisions slow; program loses priority.</t>
  </si>
  <si>
    <t xml:space="preserve">Funding is approved for the full program, not only the first PI.</t>
  </si>
  <si>
    <t xml:space="preserve">Releases stall midway, extending transition costs.</t>
  </si>
  <si>
    <t xml:space="preserve">The selected solution direction will not be reopened.</t>
  </si>
  <si>
    <t xml:space="preserve">Rework of designs and plans.</t>
  </si>
  <si>
    <t xml:space="preserve">The current state remains supported and stable until it is replaced.</t>
  </si>
  <si>
    <t xml:space="preserve">Unplanned remediation or extension costs.</t>
  </si>
  <si>
    <t xml:space="preserve">Business owners will provide time for discovery and UAT.</t>
  </si>
  <si>
    <t xml:space="preserve">Sign-off and go-live delays.</t>
  </si>
  <si>
    <t xml:space="preserve">Vendors and partners are contracted and staffed by [date].</t>
  </si>
  <si>
    <t xml:space="preserve">Mobilization slips.</t>
  </si>
  <si>
    <t xml:space="preserve">Upstream systems, processes and policies remain stable or changes follow an agreed notification process.</t>
  </si>
  <si>
    <t xml:space="preserve">Rework of completed Features.</t>
  </si>
  <si>
    <t xml:space="preserve">The program will use the organization's existing PI and iteration cadence.</t>
  </si>
  <si>
    <t xml:space="preserve">Misaligned planning with other teams.</t>
  </si>
  <si>
    <t xml:space="preserve">Issue</t>
  </si>
  <si>
    <t xml:space="preserve">Impact</t>
  </si>
  <si>
    <t xml:space="preserve">Priority</t>
  </si>
  <si>
    <t xml:space="preserve">Action plan</t>
  </si>
  <si>
    <t xml:space="preserve">Escalation level</t>
  </si>
  <si>
    <t xml:space="preserve">Target resolution</t>
  </si>
  <si>
    <t xml:space="preserve">Linked risk / Jira</t>
  </si>
  <si>
    <t xml:space="preserve">EXAMPLE (delete): Access to [system] has not been granted, so the current state baseline cannot be completed.</t>
  </si>
  <si>
    <t xml:space="preserve">Discovery delayed; release roadmap at risk.</t>
  </si>
  <si>
    <t xml:space="preserve">High</t>
  </si>
  <si>
    <t xml:space="preserve">Request access through the system owner; escalate to Program Leadership if not granted within [x] days.</t>
  </si>
  <si>
    <t xml:space="preserve">2 - Program Leadership</t>
  </si>
  <si>
    <t xml:space="preserve">R-002</t>
  </si>
  <si>
    <t xml:space="preserve">Dependency</t>
  </si>
  <si>
    <t xml:space="preserve">Type</t>
  </si>
  <si>
    <t xml:space="preserve">Needed by (team)</t>
  </si>
  <si>
    <t xml:space="preserve">Provided by (team)</t>
  </si>
  <si>
    <t xml:space="preserve">Needed by date</t>
  </si>
  <si>
    <t xml:space="preserve">Environments, tools and access ready before the first release</t>
  </si>
  <si>
    <t xml:space="preserve">Internal</t>
  </si>
  <si>
    <t xml:space="preserve">Delivery teams</t>
  </si>
  <si>
    <t xml:space="preserve">IT / Infrastructure</t>
  </si>
  <si>
    <t xml:space="preserve">Security approval of access model before using sensitive information</t>
  </si>
  <si>
    <t xml:space="preserve">Security and Compliance</t>
  </si>
  <si>
    <t xml:space="preserve">Vendor or partner contracts signed and resources onboarded</t>
  </si>
  <si>
    <t xml:space="preserve">External</t>
  </si>
  <si>
    <t xml:space="preserve">Program</t>
  </si>
  <si>
    <t xml:space="preserve">Procurement / Vendor</t>
  </si>
  <si>
    <t xml:space="preserve">Contract renewal and notice terms confirmed for anything being replaced</t>
  </si>
  <si>
    <t xml:space="preserve">Procurement</t>
  </si>
  <si>
    <t xml:space="preserve">Capacity from shared teams to support each release</t>
  </si>
  <si>
    <t xml:space="preserve">Shared service teams</t>
  </si>
  <si>
    <t xml:space="preserve">Upstream owners confirm interfaces and inputs</t>
  </si>
  <si>
    <t xml:space="preserve">Upstream owners</t>
  </si>
  <si>
    <t xml:space="preserve">Policy or compliance decisions made before affected releases</t>
  </si>
  <si>
    <t xml:space="preserve">Release planning</t>
  </si>
  <si>
    <t xml:space="preserve">Compliance / Legal</t>
  </si>
  <si>
    <t xml:space="preserve">Finance approval of budget before PI 1</t>
  </si>
  <si>
    <t xml:space="preserve">Finance</t>
  </si>
  <si>
    <t xml:space="preserve">Training delivered before each go-live</t>
  </si>
  <si>
    <t xml:space="preserve">Users</t>
  </si>
  <si>
    <t xml:space="preserve">Program / Change Management</t>
  </si>
  <si>
    <t xml:space="preserve">Retention and contract decisions made before retiring the current state</t>
  </si>
  <si>
    <t xml:space="preserve">Closeout</t>
  </si>
  <si>
    <t xml:space="preserve">Records / Legal</t>
  </si>
  <si>
    <t xml:space="preserve">Decision</t>
  </si>
  <si>
    <t xml:space="preserve">Options considered</t>
  </si>
  <si>
    <t xml:space="preserve">Rationale</t>
  </si>
  <si>
    <t xml:space="preserve">Decided by</t>
  </si>
  <si>
    <t xml:space="preserve">Forum</t>
  </si>
  <si>
    <t xml:space="preserve">Date</t>
  </si>
  <si>
    <t xml:space="preserve">Impacted items</t>
  </si>
  <si>
    <t xml:space="preserve">EXAMPLE (delete): Release 1 (MVP) will include [scope].</t>
  </si>
  <si>
    <t xml:space="preserve">[Option A], [Option B]</t>
  </si>
  <si>
    <t xml:space="preserve">Highest WSJF score with the lowest delivery risk.</t>
  </si>
  <si>
    <t xml:space="preserve">Product Manager</t>
  </si>
  <si>
    <t xml:space="preserve">PI Planning</t>
  </si>
  <si>
    <t xml:space="preserve">Risk Scoring Guide</t>
  </si>
  <si>
    <t xml:space="preserve">Score = Probability x Impact. Rating: High 15 to 25, Medium 8 to 14, Low 1 to 7. Adjust the definitions to the client's risk framework if they have one.</t>
  </si>
  <si>
    <t xml:space="preserve">Probability</t>
  </si>
  <si>
    <t xml:space="preserve">Heat map (Probability down, Impact across)</t>
  </si>
  <si>
    <t xml:space="preserve">Rare: very unlikely during the program</t>
  </si>
  <si>
    <t xml:space="preserve">Minimal: absorbed within the team</t>
  </si>
  <si>
    <t xml:space="preserve">Unlikely</t>
  </si>
  <si>
    <t xml:space="preserve">Minor: small delay or cost within tolerance</t>
  </si>
  <si>
    <t xml:space="preserve">Possible</t>
  </si>
  <si>
    <t xml:space="preserve">Moderate: affects a milestone or release; needs Program Leadership</t>
  </si>
  <si>
    <t xml:space="preserve">Likely</t>
  </si>
  <si>
    <t xml:space="preserve">Major: exceeds a tolerance; steering committee decision needed</t>
  </si>
  <si>
    <t xml:space="preserve">Almost certain or already emerging</t>
  </si>
  <si>
    <t xml:space="preserve">Severe: threatens the business case, compliance or a hard deadline</t>
  </si>
</sst>
</file>

<file path=xl/styles.xml><?xml version="1.0" encoding="utf-8"?>
<styleSheet xmlns="http://schemas.openxmlformats.org/spreadsheetml/2006/main">
  <numFmts count="1">
    <numFmt numFmtId="164" formatCode="General"/>
  </numFmts>
  <fonts count="13">
    <font>
      <sz val="11"/>
      <color theme="1"/>
      <name val="Calibri"/>
      <family val="2"/>
      <charset val="1"/>
    </font>
    <font>
      <sz val="10"/>
      <name val="Arial"/>
      <family val="0"/>
    </font>
    <font>
      <sz val="10"/>
      <name val="Arial"/>
      <family val="0"/>
    </font>
    <font>
      <sz val="10"/>
      <name val="Arial"/>
      <family val="0"/>
    </font>
    <font>
      <b val="true"/>
      <sz val="18"/>
      <color rgb="FF0D2849"/>
      <name val="Montserrat"/>
      <family val="0"/>
      <charset val="1"/>
    </font>
    <font>
      <i val="true"/>
      <sz val="10"/>
      <color rgb="FF996220"/>
      <name val="Montserrat"/>
      <family val="0"/>
      <charset val="1"/>
    </font>
    <font>
      <b val="true"/>
      <sz val="10"/>
      <color rgb="FF0D2849"/>
      <name val="Montserrat"/>
      <family val="0"/>
      <charset val="1"/>
    </font>
    <font>
      <sz val="10"/>
      <color rgb="FF000000"/>
      <name val="Montserrat"/>
      <family val="0"/>
      <charset val="1"/>
    </font>
    <font>
      <sz val="8"/>
      <color rgb="FF996220"/>
      <name val="Montserrat"/>
      <family val="0"/>
      <charset val="1"/>
    </font>
    <font>
      <b val="true"/>
      <sz val="10"/>
      <color rgb="FFFFFFFF"/>
      <name val="Montserrat"/>
      <family val="0"/>
      <charset val="1"/>
    </font>
    <font>
      <b val="true"/>
      <sz val="10"/>
      <color rgb="FF000000"/>
      <name val="Montserrat"/>
      <family val="0"/>
      <charset val="1"/>
    </font>
    <font>
      <b val="true"/>
      <sz val="14"/>
      <color rgb="FF0D2849"/>
      <name val="Montserrat"/>
      <family val="0"/>
      <charset val="1"/>
    </font>
    <font>
      <i val="true"/>
      <sz val="9"/>
      <color rgb="FF996220"/>
      <name val="Montserrat"/>
      <family val="0"/>
      <charset val="1"/>
    </font>
  </fonts>
  <fills count="7">
    <fill>
      <patternFill patternType="none"/>
    </fill>
    <fill>
      <patternFill patternType="gray125"/>
    </fill>
    <fill>
      <patternFill patternType="solid">
        <fgColor rgb="FFF6C882"/>
        <bgColor rgb="FFF4B6B6"/>
      </patternFill>
    </fill>
    <fill>
      <patternFill patternType="solid">
        <fgColor rgb="FF0D2849"/>
        <bgColor rgb="FF333333"/>
      </patternFill>
    </fill>
    <fill>
      <patternFill patternType="solid">
        <fgColor rgb="FFFFFFE0"/>
        <bgColor rgb="FFFFFFFF"/>
      </patternFill>
    </fill>
    <fill>
      <patternFill patternType="solid">
        <fgColor rgb="FFC9E4C5"/>
        <bgColor rgb="FFCBD1D7"/>
      </patternFill>
    </fill>
    <fill>
      <patternFill patternType="solid">
        <fgColor rgb="FFF4B6B6"/>
        <bgColor rgb="FFF6C882"/>
      </patternFill>
    </fill>
  </fills>
  <borders count="2">
    <border diagonalUp="false" diagonalDown="false">
      <left/>
      <right/>
      <top/>
      <bottom/>
      <diagonal/>
    </border>
    <border diagonalUp="false" diagonalDown="false">
      <left style="thin">
        <color rgb="FFCBD1D7"/>
      </left>
      <right style="thin">
        <color rgb="FFCBD1D7"/>
      </right>
      <top style="thin">
        <color rgb="FFCBD1D7"/>
      </top>
      <bottom style="thin">
        <color rgb="FFCBD1D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0" fillId="5" borderId="1" xfId="0" applyFont="true" applyBorder="true" applyAlignment="true" applyProtection="false">
      <alignment horizontal="center" vertical="center" textRotation="0" wrapText="true" indent="0"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4" fontId="10" fillId="6"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0D2849"/>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FFFE0"/>
          <bgColor rgb="FF000000"/>
        </patternFill>
      </fill>
    </dxf>
    <dxf>
      <fill>
        <patternFill>
          <bgColor rgb="FFF4B6B6"/>
        </patternFill>
      </fill>
    </dxf>
    <dxf>
      <fill>
        <patternFill>
          <bgColor rgb="FFF6C882"/>
        </patternFill>
      </fill>
    </dxf>
    <dxf>
      <fill>
        <patternFill>
          <bgColor rgb="FFC9E4C5"/>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996220"/>
      <rgbColor rgb="FF800080"/>
      <rgbColor rgb="FF008080"/>
      <rgbColor rgb="FFC0C0C0"/>
      <rgbColor rgb="FF808080"/>
      <rgbColor rgb="FF9999FF"/>
      <rgbColor rgb="FF993366"/>
      <rgbColor rgb="FFFFFFE0"/>
      <rgbColor rgb="FFCCFFFF"/>
      <rgbColor rgb="FF660066"/>
      <rgbColor rgb="FFFF8080"/>
      <rgbColor rgb="FF0066CC"/>
      <rgbColor rgb="FFCBD1D7"/>
      <rgbColor rgb="FF000080"/>
      <rgbColor rgb="FFFF00FF"/>
      <rgbColor rgb="FFFFFF00"/>
      <rgbColor rgb="FF00FFFF"/>
      <rgbColor rgb="FF800080"/>
      <rgbColor rgb="FF800000"/>
      <rgbColor rgb="FF008080"/>
      <rgbColor rgb="FF0000FF"/>
      <rgbColor rgb="FF00CCFF"/>
      <rgbColor rgb="FFCCFFFF"/>
      <rgbColor rgb="FFC9E4C5"/>
      <rgbColor rgb="FFFFFF99"/>
      <rgbColor rgb="FF99CCFF"/>
      <rgbColor rgb="FFF4B6B6"/>
      <rgbColor rgb="FFCC99FF"/>
      <rgbColor rgb="FFF6C882"/>
      <rgbColor rgb="FF3366FF"/>
      <rgbColor rgb="FF33CCCC"/>
      <rgbColor rgb="FF99CC00"/>
      <rgbColor rgb="FFFFCC00"/>
      <rgbColor rgb="FFFF9900"/>
      <rgbColor rgb="FFFF6600"/>
      <rgbColor rgb="FF666699"/>
      <rgbColor rgb="FF969696"/>
      <rgbColor rgb="FF0D2849"/>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738720</xdr:colOff>
      <xdr:row>0</xdr:row>
      <xdr:rowOff>552240</xdr:rowOff>
    </xdr:to>
    <xdr:pic>
      <xdr:nvPicPr>
        <xdr:cNvPr id="0" name="Image 1" descr="Picture"/>
        <xdr:cNvPicPr/>
      </xdr:nvPicPr>
      <xdr:blipFill>
        <a:blip r:embed="rId1"/>
        <a:stretch/>
      </xdr:blipFill>
      <xdr:spPr>
        <a:xfrm>
          <a:off x="0" y="0"/>
          <a:ext cx="2571480" cy="5522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95"/>
  </cols>
  <sheetData>
    <row r="1" customFormat="false" ht="48" hidden="false" customHeight="true" outlineLevel="0" collapsed="false"/>
    <row r="4" customFormat="false" ht="22.05" hidden="false" customHeight="false" outlineLevel="0" collapsed="false">
      <c r="A4" s="1" t="s">
        <v>0</v>
      </c>
    </row>
    <row r="5" customFormat="false" ht="15" hidden="false" customHeight="false" outlineLevel="0" collapsed="false">
      <c r="A5" s="2" t="s">
        <v>1</v>
      </c>
    </row>
    <row r="6" customFormat="false" ht="3.75" hidden="false" customHeight="true" outlineLevel="0" collapsed="false">
      <c r="A6" s="3"/>
      <c r="B6" s="3"/>
      <c r="C6" s="3"/>
      <c r="D6" s="3"/>
      <c r="E6" s="3"/>
      <c r="F6" s="3"/>
    </row>
    <row r="8" customFormat="false" ht="45" hidden="false" customHeight="true" outlineLevel="0" collapsed="false">
      <c r="A8" s="4" t="s">
        <v>2</v>
      </c>
      <c r="B8" s="5" t="s">
        <v>3</v>
      </c>
    </row>
    <row r="9" customFormat="false" ht="45" hidden="false" customHeight="true" outlineLevel="0" collapsed="false">
      <c r="A9" s="4" t="s">
        <v>4</v>
      </c>
      <c r="B9" s="5" t="s">
        <v>5</v>
      </c>
    </row>
    <row r="10" customFormat="false" ht="30" hidden="false" customHeight="true" outlineLevel="0" collapsed="false">
      <c r="A10" s="4" t="s">
        <v>6</v>
      </c>
      <c r="B10" s="5" t="s">
        <v>7</v>
      </c>
    </row>
    <row r="11" customFormat="false" ht="18" hidden="false" customHeight="true" outlineLevel="0" collapsed="false">
      <c r="A11" s="4" t="s">
        <v>8</v>
      </c>
      <c r="B11" s="5" t="s">
        <v>9</v>
      </c>
    </row>
    <row r="12" customFormat="false" ht="30" hidden="false" customHeight="true" outlineLevel="0" collapsed="false">
      <c r="A12" s="4" t="s">
        <v>10</v>
      </c>
      <c r="B12" s="5" t="s">
        <v>11</v>
      </c>
    </row>
    <row r="13" customFormat="false" ht="30" hidden="false" customHeight="true" outlineLevel="0" collapsed="false">
      <c r="A13" s="4" t="s">
        <v>12</v>
      </c>
      <c r="B13" s="5" t="s">
        <v>13</v>
      </c>
    </row>
    <row r="15" customFormat="false" ht="15" hidden="false" customHeight="false" outlineLevel="0" collapsed="false">
      <c r="A15" s="6" t="s">
        <v>14</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5"/>
    <col collapsed="false" customWidth="true" hidden="false" outlineLevel="0" max="3" min="3" style="0" width="52"/>
    <col collapsed="false" customWidth="true" hidden="false" outlineLevel="0" max="4" min="4" style="0" width="16"/>
    <col collapsed="false" customWidth="true" hidden="false" outlineLevel="0" max="5" min="5" style="0" width="11"/>
    <col collapsed="false" customWidth="true" hidden="false" outlineLevel="0" max="6" min="6" style="0" width="10"/>
    <col collapsed="false" customWidth="true" hidden="false" outlineLevel="0" max="7" min="7" style="0" width="8"/>
    <col collapsed="false" customWidth="true" hidden="false" outlineLevel="0" max="8" min="8" style="0" width="10"/>
    <col collapsed="false" customWidth="true" hidden="false" outlineLevel="0" max="9" min="9" style="0" width="16"/>
    <col collapsed="false" customWidth="true" hidden="false" outlineLevel="0" max="10" min="10" style="0" width="44"/>
    <col collapsed="false" customWidth="true" hidden="false" outlineLevel="0" max="11" min="11" style="0" width="36"/>
    <col collapsed="false" customWidth="true" hidden="false" outlineLevel="0" max="14" min="12" style="0" width="12"/>
    <col collapsed="false" customWidth="true" hidden="false" outlineLevel="0" max="15" min="15" style="0" width="14"/>
  </cols>
  <sheetData>
    <row r="1" customFormat="false" ht="30" hidden="false" customHeight="true" outlineLevel="0" collapsed="false">
      <c r="A1" s="7" t="s">
        <v>15</v>
      </c>
      <c r="B1" s="7" t="s">
        <v>16</v>
      </c>
      <c r="C1" s="7" t="s">
        <v>17</v>
      </c>
      <c r="D1" s="7" t="s">
        <v>18</v>
      </c>
      <c r="E1" s="7" t="s">
        <v>19</v>
      </c>
      <c r="F1" s="7" t="s">
        <v>20</v>
      </c>
      <c r="G1" s="7" t="s">
        <v>21</v>
      </c>
      <c r="H1" s="7" t="s">
        <v>22</v>
      </c>
      <c r="I1" s="7" t="s">
        <v>23</v>
      </c>
      <c r="J1" s="7" t="s">
        <v>24</v>
      </c>
      <c r="K1" s="7" t="s">
        <v>25</v>
      </c>
      <c r="L1" s="7" t="s">
        <v>26</v>
      </c>
      <c r="M1" s="7" t="s">
        <v>27</v>
      </c>
      <c r="N1" s="7" t="s">
        <v>28</v>
      </c>
      <c r="O1" s="7" t="s">
        <v>29</v>
      </c>
    </row>
    <row r="2" customFormat="false" ht="45" hidden="false" customHeight="true" outlineLevel="0" collapsed="false">
      <c r="A2" s="8" t="str">
        <f aca="false">"R-"&amp;TEXT(ROW()-1,"000")</f>
        <v>R-001</v>
      </c>
      <c r="B2" s="9" t="s">
        <v>30</v>
      </c>
      <c r="C2" s="9" t="s">
        <v>31</v>
      </c>
      <c r="D2" s="9" t="s">
        <v>32</v>
      </c>
      <c r="E2" s="10"/>
      <c r="F2" s="10"/>
      <c r="G2" s="11" t="str">
        <f aca="false">IF(OR(E2="",F2=""),"",E2*F2)</f>
        <v/>
      </c>
      <c r="H2" s="11" t="str">
        <f aca="false">IF(G2="","Not scored",IF(G2&gt;=15,"High",IF(G2&gt;=8,"Medium","Low")))</f>
        <v>Not scored</v>
      </c>
      <c r="I2" s="10"/>
      <c r="J2" s="9" t="s">
        <v>33</v>
      </c>
      <c r="K2" s="9" t="s">
        <v>34</v>
      </c>
      <c r="L2" s="10" t="s">
        <v>35</v>
      </c>
      <c r="M2" s="10"/>
      <c r="N2" s="10"/>
      <c r="O2" s="10"/>
    </row>
    <row r="3" customFormat="false" ht="45" hidden="false" customHeight="true" outlineLevel="0" collapsed="false">
      <c r="A3" s="8" t="str">
        <f aca="false">"R-"&amp;TEXT(ROW()-1,"000")</f>
        <v>R-002</v>
      </c>
      <c r="B3" s="9" t="s">
        <v>36</v>
      </c>
      <c r="C3" s="9" t="s">
        <v>37</v>
      </c>
      <c r="D3" s="9" t="s">
        <v>38</v>
      </c>
      <c r="E3" s="10"/>
      <c r="F3" s="10"/>
      <c r="G3" s="11" t="str">
        <f aca="false">IF(OR(E3="",F3=""),"",E3*F3)</f>
        <v/>
      </c>
      <c r="H3" s="11" t="str">
        <f aca="false">IF(G3="","Not scored",IF(G3&gt;=15,"High",IF(G3&gt;=8,"Medium","Low")))</f>
        <v>Not scored</v>
      </c>
      <c r="I3" s="10"/>
      <c r="J3" s="9" t="s">
        <v>39</v>
      </c>
      <c r="K3" s="9" t="s">
        <v>40</v>
      </c>
      <c r="L3" s="10" t="s">
        <v>35</v>
      </c>
      <c r="M3" s="10"/>
      <c r="N3" s="10"/>
      <c r="O3" s="10"/>
    </row>
    <row r="4" customFormat="false" ht="45" hidden="false" customHeight="true" outlineLevel="0" collapsed="false">
      <c r="A4" s="8" t="str">
        <f aca="false">"R-"&amp;TEXT(ROW()-1,"000")</f>
        <v>R-003</v>
      </c>
      <c r="B4" s="9" t="s">
        <v>41</v>
      </c>
      <c r="C4" s="9" t="s">
        <v>42</v>
      </c>
      <c r="D4" s="9" t="s">
        <v>38</v>
      </c>
      <c r="E4" s="10"/>
      <c r="F4" s="10"/>
      <c r="G4" s="11" t="str">
        <f aca="false">IF(OR(E4="",F4=""),"",E4*F4)</f>
        <v/>
      </c>
      <c r="H4" s="11" t="str">
        <f aca="false">IF(G4="","Not scored",IF(G4&gt;=15,"High",IF(G4&gt;=8,"Medium","Low")))</f>
        <v>Not scored</v>
      </c>
      <c r="I4" s="10"/>
      <c r="J4" s="9" t="s">
        <v>43</v>
      </c>
      <c r="K4" s="9" t="s">
        <v>44</v>
      </c>
      <c r="L4" s="10" t="s">
        <v>35</v>
      </c>
      <c r="M4" s="10"/>
      <c r="N4" s="10"/>
      <c r="O4" s="10"/>
    </row>
    <row r="5" customFormat="false" ht="45" hidden="false" customHeight="true" outlineLevel="0" collapsed="false">
      <c r="A5" s="8" t="str">
        <f aca="false">"R-"&amp;TEXT(ROW()-1,"000")</f>
        <v>R-004</v>
      </c>
      <c r="B5" s="9" t="s">
        <v>45</v>
      </c>
      <c r="C5" s="9" t="s">
        <v>46</v>
      </c>
      <c r="D5" s="9" t="s">
        <v>47</v>
      </c>
      <c r="E5" s="10"/>
      <c r="F5" s="10"/>
      <c r="G5" s="11" t="str">
        <f aca="false">IF(OR(E5="",F5=""),"",E5*F5)</f>
        <v/>
      </c>
      <c r="H5" s="11" t="str">
        <f aca="false">IF(G5="","Not scored",IF(G5&gt;=15,"High",IF(G5&gt;=8,"Medium","Low")))</f>
        <v>Not scored</v>
      </c>
      <c r="I5" s="10"/>
      <c r="J5" s="9" t="s">
        <v>48</v>
      </c>
      <c r="K5" s="9" t="s">
        <v>49</v>
      </c>
      <c r="L5" s="10" t="s">
        <v>35</v>
      </c>
      <c r="M5" s="10"/>
      <c r="N5" s="10"/>
      <c r="O5" s="10"/>
    </row>
    <row r="6" customFormat="false" ht="45" hidden="false" customHeight="true" outlineLevel="0" collapsed="false">
      <c r="A6" s="8" t="str">
        <f aca="false">"R-"&amp;TEXT(ROW()-1,"000")</f>
        <v>R-005</v>
      </c>
      <c r="B6" s="9" t="s">
        <v>45</v>
      </c>
      <c r="C6" s="9" t="s">
        <v>50</v>
      </c>
      <c r="D6" s="9" t="s">
        <v>51</v>
      </c>
      <c r="E6" s="10"/>
      <c r="F6" s="10"/>
      <c r="G6" s="11" t="str">
        <f aca="false">IF(OR(E6="",F6=""),"",E6*F6)</f>
        <v/>
      </c>
      <c r="H6" s="11" t="str">
        <f aca="false">IF(G6="","Not scored",IF(G6&gt;=15,"High",IF(G6&gt;=8,"Medium","Low")))</f>
        <v>Not scored</v>
      </c>
      <c r="I6" s="10"/>
      <c r="J6" s="9" t="s">
        <v>52</v>
      </c>
      <c r="K6" s="9" t="s">
        <v>53</v>
      </c>
      <c r="L6" s="10" t="s">
        <v>35</v>
      </c>
      <c r="M6" s="10"/>
      <c r="N6" s="10"/>
      <c r="O6" s="10"/>
    </row>
    <row r="7" customFormat="false" ht="45" hidden="false" customHeight="true" outlineLevel="0" collapsed="false">
      <c r="A7" s="8" t="str">
        <f aca="false">"R-"&amp;TEXT(ROW()-1,"000")</f>
        <v>R-006</v>
      </c>
      <c r="B7" s="9" t="s">
        <v>54</v>
      </c>
      <c r="C7" s="9" t="s">
        <v>55</v>
      </c>
      <c r="D7" s="9" t="s">
        <v>56</v>
      </c>
      <c r="E7" s="10"/>
      <c r="F7" s="10"/>
      <c r="G7" s="11" t="str">
        <f aca="false">IF(OR(E7="",F7=""),"",E7*F7)</f>
        <v/>
      </c>
      <c r="H7" s="11" t="str">
        <f aca="false">IF(G7="","Not scored",IF(G7&gt;=15,"High",IF(G7&gt;=8,"Medium","Low")))</f>
        <v>Not scored</v>
      </c>
      <c r="I7" s="10"/>
      <c r="J7" s="9" t="s">
        <v>57</v>
      </c>
      <c r="K7" s="9" t="s">
        <v>58</v>
      </c>
      <c r="L7" s="10" t="s">
        <v>35</v>
      </c>
      <c r="M7" s="10"/>
      <c r="N7" s="10"/>
      <c r="O7" s="10"/>
    </row>
    <row r="8" customFormat="false" ht="45" hidden="false" customHeight="true" outlineLevel="0" collapsed="false">
      <c r="A8" s="8" t="str">
        <f aca="false">"R-"&amp;TEXT(ROW()-1,"000")</f>
        <v>R-007</v>
      </c>
      <c r="B8" s="9" t="s">
        <v>54</v>
      </c>
      <c r="C8" s="9" t="s">
        <v>59</v>
      </c>
      <c r="D8" s="9" t="s">
        <v>60</v>
      </c>
      <c r="E8" s="10"/>
      <c r="F8" s="10"/>
      <c r="G8" s="11" t="str">
        <f aca="false">IF(OR(E8="",F8=""),"",E8*F8)</f>
        <v/>
      </c>
      <c r="H8" s="11" t="str">
        <f aca="false">IF(G8="","Not scored",IF(G8&gt;=15,"High",IF(G8&gt;=8,"Medium","Low")))</f>
        <v>Not scored</v>
      </c>
      <c r="I8" s="10"/>
      <c r="J8" s="9" t="s">
        <v>61</v>
      </c>
      <c r="K8" s="9" t="s">
        <v>62</v>
      </c>
      <c r="L8" s="10" t="s">
        <v>35</v>
      </c>
      <c r="M8" s="10"/>
      <c r="N8" s="10"/>
      <c r="O8" s="10"/>
    </row>
    <row r="9" customFormat="false" ht="45" hidden="false" customHeight="true" outlineLevel="0" collapsed="false">
      <c r="A9" s="8" t="str">
        <f aca="false">"R-"&amp;TEXT(ROW()-1,"000")</f>
        <v>R-008</v>
      </c>
      <c r="B9" s="9" t="s">
        <v>63</v>
      </c>
      <c r="C9" s="9" t="s">
        <v>64</v>
      </c>
      <c r="D9" s="9" t="s">
        <v>51</v>
      </c>
      <c r="E9" s="10"/>
      <c r="F9" s="10"/>
      <c r="G9" s="11" t="str">
        <f aca="false">IF(OR(E9="",F9=""),"",E9*F9)</f>
        <v/>
      </c>
      <c r="H9" s="11" t="str">
        <f aca="false">IF(G9="","Not scored",IF(G9&gt;=15,"High",IF(G9&gt;=8,"Medium","Low")))</f>
        <v>Not scored</v>
      </c>
      <c r="I9" s="10"/>
      <c r="J9" s="9" t="s">
        <v>65</v>
      </c>
      <c r="K9" s="9" t="s">
        <v>66</v>
      </c>
      <c r="L9" s="10" t="s">
        <v>35</v>
      </c>
      <c r="M9" s="10"/>
      <c r="N9" s="10"/>
      <c r="O9" s="10"/>
    </row>
    <row r="10" customFormat="false" ht="45" hidden="false" customHeight="true" outlineLevel="0" collapsed="false">
      <c r="A10" s="8" t="str">
        <f aca="false">"R-"&amp;TEXT(ROW()-1,"000")</f>
        <v>R-009</v>
      </c>
      <c r="B10" s="9" t="s">
        <v>41</v>
      </c>
      <c r="C10" s="9" t="s">
        <v>67</v>
      </c>
      <c r="D10" s="9" t="s">
        <v>60</v>
      </c>
      <c r="E10" s="10"/>
      <c r="F10" s="10"/>
      <c r="G10" s="11" t="str">
        <f aca="false">IF(OR(E10="",F10=""),"",E10*F10)</f>
        <v/>
      </c>
      <c r="H10" s="11" t="str">
        <f aca="false">IF(G10="","Not scored",IF(G10&gt;=15,"High",IF(G10&gt;=8,"Medium","Low")))</f>
        <v>Not scored</v>
      </c>
      <c r="I10" s="10"/>
      <c r="J10" s="9" t="s">
        <v>68</v>
      </c>
      <c r="K10" s="9" t="s">
        <v>69</v>
      </c>
      <c r="L10" s="10" t="s">
        <v>35</v>
      </c>
      <c r="M10" s="10"/>
      <c r="N10" s="10"/>
      <c r="O10" s="10"/>
    </row>
    <row r="11" customFormat="false" ht="45" hidden="false" customHeight="true" outlineLevel="0" collapsed="false">
      <c r="A11" s="8" t="str">
        <f aca="false">"R-"&amp;TEXT(ROW()-1,"000")</f>
        <v>R-010</v>
      </c>
      <c r="B11" s="9" t="s">
        <v>70</v>
      </c>
      <c r="C11" s="9" t="s">
        <v>71</v>
      </c>
      <c r="D11" s="9" t="s">
        <v>56</v>
      </c>
      <c r="E11" s="10"/>
      <c r="F11" s="10"/>
      <c r="G11" s="11" t="str">
        <f aca="false">IF(OR(E11="",F11=""),"",E11*F11)</f>
        <v/>
      </c>
      <c r="H11" s="11" t="str">
        <f aca="false">IF(G11="","Not scored",IF(G11&gt;=15,"High",IF(G11&gt;=8,"Medium","Low")))</f>
        <v>Not scored</v>
      </c>
      <c r="I11" s="10"/>
      <c r="J11" s="9" t="s">
        <v>72</v>
      </c>
      <c r="K11" s="9" t="s">
        <v>73</v>
      </c>
      <c r="L11" s="10" t="s">
        <v>35</v>
      </c>
      <c r="M11" s="10"/>
      <c r="N11" s="10"/>
      <c r="O11" s="10"/>
    </row>
    <row r="12" customFormat="false" ht="45" hidden="false" customHeight="true" outlineLevel="0" collapsed="false">
      <c r="A12" s="8" t="str">
        <f aca="false">"R-"&amp;TEXT(ROW()-1,"000")</f>
        <v>R-011</v>
      </c>
      <c r="B12" s="9" t="s">
        <v>74</v>
      </c>
      <c r="C12" s="9" t="s">
        <v>75</v>
      </c>
      <c r="D12" s="9" t="s">
        <v>32</v>
      </c>
      <c r="E12" s="10"/>
      <c r="F12" s="10"/>
      <c r="G12" s="11" t="str">
        <f aca="false">IF(OR(E12="",F12=""),"",E12*F12)</f>
        <v/>
      </c>
      <c r="H12" s="11" t="str">
        <f aca="false">IF(G12="","Not scored",IF(G12&gt;=15,"High",IF(G12&gt;=8,"Medium","Low")))</f>
        <v>Not scored</v>
      </c>
      <c r="I12" s="10"/>
      <c r="J12" s="9" t="s">
        <v>76</v>
      </c>
      <c r="K12" s="9" t="s">
        <v>77</v>
      </c>
      <c r="L12" s="10" t="s">
        <v>35</v>
      </c>
      <c r="M12" s="10"/>
      <c r="N12" s="10"/>
      <c r="O12" s="10"/>
    </row>
    <row r="13" customFormat="false" ht="45" hidden="false" customHeight="true" outlineLevel="0" collapsed="false">
      <c r="A13" s="8" t="str">
        <f aca="false">"R-"&amp;TEXT(ROW()-1,"000")</f>
        <v>R-012</v>
      </c>
      <c r="B13" s="9" t="s">
        <v>36</v>
      </c>
      <c r="C13" s="9" t="s">
        <v>78</v>
      </c>
      <c r="D13" s="9" t="s">
        <v>60</v>
      </c>
      <c r="E13" s="10"/>
      <c r="F13" s="10"/>
      <c r="G13" s="11" t="str">
        <f aca="false">IF(OR(E13="",F13=""),"",E13*F13)</f>
        <v/>
      </c>
      <c r="H13" s="11" t="str">
        <f aca="false">IF(G13="","Not scored",IF(G13&gt;=15,"High",IF(G13&gt;=8,"Medium","Low")))</f>
        <v>Not scored</v>
      </c>
      <c r="I13" s="10"/>
      <c r="J13" s="9" t="s">
        <v>79</v>
      </c>
      <c r="K13" s="9" t="s">
        <v>80</v>
      </c>
      <c r="L13" s="10" t="s">
        <v>35</v>
      </c>
      <c r="M13" s="10"/>
      <c r="N13" s="10"/>
      <c r="O13" s="10"/>
    </row>
    <row r="14" customFormat="false" ht="45" hidden="false" customHeight="true" outlineLevel="0" collapsed="false">
      <c r="A14" s="8" t="str">
        <f aca="false">"R-"&amp;TEXT(ROW()-1,"000")</f>
        <v>R-013</v>
      </c>
      <c r="B14" s="9" t="s">
        <v>81</v>
      </c>
      <c r="C14" s="9" t="s">
        <v>82</v>
      </c>
      <c r="D14" s="9" t="s">
        <v>47</v>
      </c>
      <c r="E14" s="10"/>
      <c r="F14" s="10"/>
      <c r="G14" s="11" t="str">
        <f aca="false">IF(OR(E14="",F14=""),"",E14*F14)</f>
        <v/>
      </c>
      <c r="H14" s="11" t="str">
        <f aca="false">IF(G14="","Not scored",IF(G14&gt;=15,"High",IF(G14&gt;=8,"Medium","Low")))</f>
        <v>Not scored</v>
      </c>
      <c r="I14" s="10"/>
      <c r="J14" s="9" t="s">
        <v>83</v>
      </c>
      <c r="K14" s="9" t="s">
        <v>84</v>
      </c>
      <c r="L14" s="10" t="s">
        <v>35</v>
      </c>
      <c r="M14" s="10"/>
      <c r="N14" s="10"/>
      <c r="O14" s="10"/>
    </row>
    <row r="15" customFormat="false" ht="45" hidden="false" customHeight="true" outlineLevel="0" collapsed="false">
      <c r="A15" s="8" t="str">
        <f aca="false">"R-"&amp;TEXT(ROW()-1,"000")</f>
        <v>R-014</v>
      </c>
      <c r="B15" s="9" t="s">
        <v>85</v>
      </c>
      <c r="C15" s="9" t="s">
        <v>86</v>
      </c>
      <c r="D15" s="9" t="s">
        <v>56</v>
      </c>
      <c r="E15" s="10"/>
      <c r="F15" s="10"/>
      <c r="G15" s="11" t="str">
        <f aca="false">IF(OR(E15="",F15=""),"",E15*F15)</f>
        <v/>
      </c>
      <c r="H15" s="11" t="str">
        <f aca="false">IF(G15="","Not scored",IF(G15&gt;=15,"High",IF(G15&gt;=8,"Medium","Low")))</f>
        <v>Not scored</v>
      </c>
      <c r="I15" s="10"/>
      <c r="J15" s="9" t="s">
        <v>87</v>
      </c>
      <c r="K15" s="9" t="s">
        <v>88</v>
      </c>
      <c r="L15" s="10" t="s">
        <v>35</v>
      </c>
      <c r="M15" s="10"/>
      <c r="N15" s="10"/>
      <c r="O15" s="10"/>
    </row>
    <row r="16" customFormat="false" ht="45" hidden="false" customHeight="true" outlineLevel="0" collapsed="false">
      <c r="A16" s="8" t="str">
        <f aca="false">"R-"&amp;TEXT(ROW()-1,"000")</f>
        <v>R-015</v>
      </c>
      <c r="B16" s="9" t="s">
        <v>89</v>
      </c>
      <c r="C16" s="9" t="s">
        <v>90</v>
      </c>
      <c r="D16" s="9" t="s">
        <v>91</v>
      </c>
      <c r="E16" s="10"/>
      <c r="F16" s="10"/>
      <c r="G16" s="11" t="str">
        <f aca="false">IF(OR(E16="",F16=""),"",E16*F16)</f>
        <v/>
      </c>
      <c r="H16" s="11" t="str">
        <f aca="false">IF(G16="","Not scored",IF(G16&gt;=15,"High",IF(G16&gt;=8,"Medium","Low")))</f>
        <v>Not scored</v>
      </c>
      <c r="I16" s="10"/>
      <c r="J16" s="9" t="s">
        <v>92</v>
      </c>
      <c r="K16" s="9" t="s">
        <v>93</v>
      </c>
      <c r="L16" s="10" t="s">
        <v>35</v>
      </c>
      <c r="M16" s="10"/>
      <c r="N16" s="10"/>
      <c r="O16" s="10"/>
    </row>
    <row r="17" customFormat="false" ht="45" hidden="false" customHeight="true" outlineLevel="0" collapsed="false">
      <c r="A17" s="8" t="str">
        <f aca="false">"R-"&amp;TEXT(ROW()-1,"000")</f>
        <v>R-016</v>
      </c>
      <c r="B17" s="9" t="s">
        <v>94</v>
      </c>
      <c r="C17" s="9" t="s">
        <v>95</v>
      </c>
      <c r="D17" s="9" t="s">
        <v>47</v>
      </c>
      <c r="E17" s="10"/>
      <c r="F17" s="10"/>
      <c r="G17" s="11" t="str">
        <f aca="false">IF(OR(E17="",F17=""),"",E17*F17)</f>
        <v/>
      </c>
      <c r="H17" s="11" t="str">
        <f aca="false">IF(G17="","Not scored",IF(G17&gt;=15,"High",IF(G17&gt;=8,"Medium","Low")))</f>
        <v>Not scored</v>
      </c>
      <c r="I17" s="10"/>
      <c r="J17" s="9" t="s">
        <v>96</v>
      </c>
      <c r="K17" s="9" t="s">
        <v>97</v>
      </c>
      <c r="L17" s="10" t="s">
        <v>35</v>
      </c>
      <c r="M17" s="10"/>
      <c r="N17" s="10"/>
      <c r="O17" s="10"/>
    </row>
    <row r="18" customFormat="false" ht="45" hidden="false" customHeight="true" outlineLevel="0" collapsed="false">
      <c r="A18" s="8" t="str">
        <f aca="false">"R-"&amp;TEXT(ROW()-1,"000")</f>
        <v>R-017</v>
      </c>
      <c r="B18" s="9" t="s">
        <v>70</v>
      </c>
      <c r="C18" s="9" t="s">
        <v>98</v>
      </c>
      <c r="D18" s="9" t="s">
        <v>38</v>
      </c>
      <c r="E18" s="10"/>
      <c r="F18" s="10"/>
      <c r="G18" s="11" t="str">
        <f aca="false">IF(OR(E18="",F18=""),"",E18*F18)</f>
        <v/>
      </c>
      <c r="H18" s="11" t="str">
        <f aca="false">IF(G18="","Not scored",IF(G18&gt;=15,"High",IF(G18&gt;=8,"Medium","Low")))</f>
        <v>Not scored</v>
      </c>
      <c r="I18" s="10"/>
      <c r="J18" s="9" t="s">
        <v>99</v>
      </c>
      <c r="K18" s="9" t="s">
        <v>100</v>
      </c>
      <c r="L18" s="10" t="s">
        <v>35</v>
      </c>
      <c r="M18" s="10"/>
      <c r="N18" s="10"/>
      <c r="O18" s="10"/>
    </row>
    <row r="19" customFormat="false" ht="45" hidden="false" customHeight="true" outlineLevel="0" collapsed="false">
      <c r="A19" s="8" t="str">
        <f aca="false">"R-"&amp;TEXT(ROW()-1,"000")</f>
        <v>R-018</v>
      </c>
      <c r="B19" s="9" t="s">
        <v>36</v>
      </c>
      <c r="C19" s="9" t="s">
        <v>101</v>
      </c>
      <c r="D19" s="9" t="s">
        <v>60</v>
      </c>
      <c r="E19" s="10"/>
      <c r="F19" s="10"/>
      <c r="G19" s="11" t="str">
        <f aca="false">IF(OR(E19="",F19=""),"",E19*F19)</f>
        <v/>
      </c>
      <c r="H19" s="11" t="str">
        <f aca="false">IF(G19="","Not scored",IF(G19&gt;=15,"High",IF(G19&gt;=8,"Medium","Low")))</f>
        <v>Not scored</v>
      </c>
      <c r="I19" s="10"/>
      <c r="J19" s="9" t="s">
        <v>102</v>
      </c>
      <c r="K19" s="9" t="s">
        <v>103</v>
      </c>
      <c r="L19" s="10" t="s">
        <v>35</v>
      </c>
      <c r="M19" s="10"/>
      <c r="N19" s="10"/>
      <c r="O19" s="10"/>
    </row>
    <row r="20" customFormat="false" ht="45" hidden="false" customHeight="true" outlineLevel="0" collapsed="false">
      <c r="A20" s="8" t="str">
        <f aca="false">"R-"&amp;TEXT(ROW()-1,"000")</f>
        <v>R-019</v>
      </c>
      <c r="B20" s="9" t="s">
        <v>85</v>
      </c>
      <c r="C20" s="9" t="s">
        <v>104</v>
      </c>
      <c r="D20" s="9" t="s">
        <v>32</v>
      </c>
      <c r="E20" s="10"/>
      <c r="F20" s="10"/>
      <c r="G20" s="11" t="str">
        <f aca="false">IF(OR(E20="",F20=""),"",E20*F20)</f>
        <v/>
      </c>
      <c r="H20" s="11" t="str">
        <f aca="false">IF(G20="","Not scored",IF(G20&gt;=15,"High",IF(G20&gt;=8,"Medium","Low")))</f>
        <v>Not scored</v>
      </c>
      <c r="I20" s="10"/>
      <c r="J20" s="9" t="s">
        <v>105</v>
      </c>
      <c r="K20" s="9" t="s">
        <v>106</v>
      </c>
      <c r="L20" s="10" t="s">
        <v>35</v>
      </c>
      <c r="M20" s="10"/>
      <c r="N20" s="10"/>
      <c r="O20" s="10"/>
    </row>
    <row r="21" customFormat="false" ht="45" hidden="false" customHeight="true" outlineLevel="0" collapsed="false">
      <c r="A21" s="8" t="str">
        <f aca="false">"R-"&amp;TEXT(ROW()-1,"000")</f>
        <v>R-020</v>
      </c>
      <c r="B21" s="9" t="s">
        <v>45</v>
      </c>
      <c r="C21" s="9" t="s">
        <v>107</v>
      </c>
      <c r="D21" s="9" t="s">
        <v>47</v>
      </c>
      <c r="E21" s="10"/>
      <c r="F21" s="10"/>
      <c r="G21" s="11" t="str">
        <f aca="false">IF(OR(E21="",F21=""),"",E21*F21)</f>
        <v/>
      </c>
      <c r="H21" s="11" t="str">
        <f aca="false">IF(G21="","Not scored",IF(G21&gt;=15,"High",IF(G21&gt;=8,"Medium","Low")))</f>
        <v>Not scored</v>
      </c>
      <c r="I21" s="10"/>
      <c r="J21" s="9" t="s">
        <v>108</v>
      </c>
      <c r="K21" s="9" t="s">
        <v>109</v>
      </c>
      <c r="L21" s="10" t="s">
        <v>35</v>
      </c>
      <c r="M21" s="10"/>
      <c r="N21" s="10"/>
      <c r="O21" s="10"/>
    </row>
    <row r="22" customFormat="false" ht="45" hidden="false" customHeight="true" outlineLevel="0" collapsed="false">
      <c r="A22" s="8" t="str">
        <f aca="false">"R-"&amp;TEXT(ROW()-1,"000")</f>
        <v>R-021</v>
      </c>
      <c r="B22" s="9"/>
      <c r="C22" s="9"/>
      <c r="D22" s="9"/>
      <c r="E22" s="10"/>
      <c r="F22" s="10"/>
      <c r="G22" s="11" t="str">
        <f aca="false">IF(OR(E22="",F22=""),"",E22*F22)</f>
        <v/>
      </c>
      <c r="H22" s="11" t="str">
        <f aca="false">IF(G22="","Not scored",IF(G22&gt;=15,"High",IF(G22&gt;=8,"Medium","Low")))</f>
        <v>Not scored</v>
      </c>
      <c r="I22" s="10"/>
      <c r="J22" s="9"/>
      <c r="K22" s="9"/>
      <c r="L22" s="10"/>
      <c r="M22" s="10"/>
      <c r="N22" s="10"/>
      <c r="O22" s="10"/>
    </row>
    <row r="23" customFormat="false" ht="45" hidden="false" customHeight="true" outlineLevel="0" collapsed="false">
      <c r="A23" s="8" t="str">
        <f aca="false">"R-"&amp;TEXT(ROW()-1,"000")</f>
        <v>R-022</v>
      </c>
      <c r="B23" s="9"/>
      <c r="C23" s="9"/>
      <c r="D23" s="9"/>
      <c r="E23" s="10"/>
      <c r="F23" s="10"/>
      <c r="G23" s="11" t="str">
        <f aca="false">IF(OR(E23="",F23=""),"",E23*F23)</f>
        <v/>
      </c>
      <c r="H23" s="11" t="str">
        <f aca="false">IF(G23="","Not scored",IF(G23&gt;=15,"High",IF(G23&gt;=8,"Medium","Low")))</f>
        <v>Not scored</v>
      </c>
      <c r="I23" s="10"/>
      <c r="J23" s="9"/>
      <c r="K23" s="9"/>
      <c r="L23" s="10"/>
      <c r="M23" s="10"/>
      <c r="N23" s="10"/>
      <c r="O23" s="10"/>
    </row>
    <row r="24" customFormat="false" ht="45" hidden="false" customHeight="true" outlineLevel="0" collapsed="false">
      <c r="A24" s="8" t="str">
        <f aca="false">"R-"&amp;TEXT(ROW()-1,"000")</f>
        <v>R-023</v>
      </c>
      <c r="B24" s="9"/>
      <c r="C24" s="9"/>
      <c r="D24" s="9"/>
      <c r="E24" s="10"/>
      <c r="F24" s="10"/>
      <c r="G24" s="11" t="str">
        <f aca="false">IF(OR(E24="",F24=""),"",E24*F24)</f>
        <v/>
      </c>
      <c r="H24" s="11" t="str">
        <f aca="false">IF(G24="","Not scored",IF(G24&gt;=15,"High",IF(G24&gt;=8,"Medium","Low")))</f>
        <v>Not scored</v>
      </c>
      <c r="I24" s="10"/>
      <c r="J24" s="9"/>
      <c r="K24" s="9"/>
      <c r="L24" s="10"/>
      <c r="M24" s="10"/>
      <c r="N24" s="10"/>
      <c r="O24" s="10"/>
    </row>
    <row r="25" customFormat="false" ht="45" hidden="false" customHeight="true" outlineLevel="0" collapsed="false">
      <c r="A25" s="8" t="str">
        <f aca="false">"R-"&amp;TEXT(ROW()-1,"000")</f>
        <v>R-024</v>
      </c>
      <c r="B25" s="9"/>
      <c r="C25" s="9"/>
      <c r="D25" s="9"/>
      <c r="E25" s="10"/>
      <c r="F25" s="10"/>
      <c r="G25" s="11" t="str">
        <f aca="false">IF(OR(E25="",F25=""),"",E25*F25)</f>
        <v/>
      </c>
      <c r="H25" s="11" t="str">
        <f aca="false">IF(G25="","Not scored",IF(G25&gt;=15,"High",IF(G25&gt;=8,"Medium","Low")))</f>
        <v>Not scored</v>
      </c>
      <c r="I25" s="10"/>
      <c r="J25" s="9"/>
      <c r="K25" s="9"/>
      <c r="L25" s="10"/>
      <c r="M25" s="10"/>
      <c r="N25" s="10"/>
      <c r="O25" s="10"/>
    </row>
    <row r="26" customFormat="false" ht="45" hidden="false" customHeight="true" outlineLevel="0" collapsed="false">
      <c r="A26" s="8" t="str">
        <f aca="false">"R-"&amp;TEXT(ROW()-1,"000")</f>
        <v>R-025</v>
      </c>
      <c r="B26" s="9"/>
      <c r="C26" s="9"/>
      <c r="D26" s="9"/>
      <c r="E26" s="10"/>
      <c r="F26" s="10"/>
      <c r="G26" s="11" t="str">
        <f aca="false">IF(OR(E26="",F26=""),"",E26*F26)</f>
        <v/>
      </c>
      <c r="H26" s="11" t="str">
        <f aca="false">IF(G26="","Not scored",IF(G26&gt;=15,"High",IF(G26&gt;=8,"Medium","Low")))</f>
        <v>Not scored</v>
      </c>
      <c r="I26" s="10"/>
      <c r="J26" s="9"/>
      <c r="K26" s="9"/>
      <c r="L26" s="10"/>
      <c r="M26" s="10"/>
      <c r="N26" s="10"/>
      <c r="O26" s="10"/>
    </row>
    <row r="27" customFormat="false" ht="45" hidden="false" customHeight="true" outlineLevel="0" collapsed="false">
      <c r="A27" s="8" t="str">
        <f aca="false">"R-"&amp;TEXT(ROW()-1,"000")</f>
        <v>R-026</v>
      </c>
      <c r="B27" s="9"/>
      <c r="C27" s="9"/>
      <c r="D27" s="9"/>
      <c r="E27" s="10"/>
      <c r="F27" s="10"/>
      <c r="G27" s="11" t="str">
        <f aca="false">IF(OR(E27="",F27=""),"",E27*F27)</f>
        <v/>
      </c>
      <c r="H27" s="11" t="str">
        <f aca="false">IF(G27="","Not scored",IF(G27&gt;=15,"High",IF(G27&gt;=8,"Medium","Low")))</f>
        <v>Not scored</v>
      </c>
      <c r="I27" s="10"/>
      <c r="J27" s="9"/>
      <c r="K27" s="9"/>
      <c r="L27" s="10"/>
      <c r="M27" s="10"/>
      <c r="N27" s="10"/>
      <c r="O27" s="10"/>
    </row>
    <row r="28" customFormat="false" ht="45" hidden="false" customHeight="true" outlineLevel="0" collapsed="false">
      <c r="A28" s="8" t="str">
        <f aca="false">"R-"&amp;TEXT(ROW()-1,"000")</f>
        <v>R-027</v>
      </c>
      <c r="B28" s="9"/>
      <c r="C28" s="9"/>
      <c r="D28" s="9"/>
      <c r="E28" s="10"/>
      <c r="F28" s="10"/>
      <c r="G28" s="11" t="str">
        <f aca="false">IF(OR(E28="",F28=""),"",E28*F28)</f>
        <v/>
      </c>
      <c r="H28" s="11" t="str">
        <f aca="false">IF(G28="","Not scored",IF(G28&gt;=15,"High",IF(G28&gt;=8,"Medium","Low")))</f>
        <v>Not scored</v>
      </c>
      <c r="I28" s="10"/>
      <c r="J28" s="9"/>
      <c r="K28" s="9"/>
      <c r="L28" s="10"/>
      <c r="M28" s="10"/>
      <c r="N28" s="10"/>
      <c r="O28" s="10"/>
    </row>
    <row r="29" customFormat="false" ht="45" hidden="false" customHeight="true" outlineLevel="0" collapsed="false">
      <c r="A29" s="8" t="str">
        <f aca="false">"R-"&amp;TEXT(ROW()-1,"000")</f>
        <v>R-028</v>
      </c>
      <c r="B29" s="9"/>
      <c r="C29" s="9"/>
      <c r="D29" s="9"/>
      <c r="E29" s="10"/>
      <c r="F29" s="10"/>
      <c r="G29" s="11" t="str">
        <f aca="false">IF(OR(E29="",F29=""),"",E29*F29)</f>
        <v/>
      </c>
      <c r="H29" s="11" t="str">
        <f aca="false">IF(G29="","Not scored",IF(G29&gt;=15,"High",IF(G29&gt;=8,"Medium","Low")))</f>
        <v>Not scored</v>
      </c>
      <c r="I29" s="10"/>
      <c r="J29" s="9"/>
      <c r="K29" s="9"/>
      <c r="L29" s="10"/>
      <c r="M29" s="10"/>
      <c r="N29" s="10"/>
      <c r="O29" s="10"/>
    </row>
    <row r="30" customFormat="false" ht="45" hidden="false" customHeight="true" outlineLevel="0" collapsed="false">
      <c r="A30" s="8" t="str">
        <f aca="false">"R-"&amp;TEXT(ROW()-1,"000")</f>
        <v>R-029</v>
      </c>
      <c r="B30" s="9"/>
      <c r="C30" s="9"/>
      <c r="D30" s="9"/>
      <c r="E30" s="10"/>
      <c r="F30" s="10"/>
      <c r="G30" s="11" t="str">
        <f aca="false">IF(OR(E30="",F30=""),"",E30*F30)</f>
        <v/>
      </c>
      <c r="H30" s="11" t="str">
        <f aca="false">IF(G30="","Not scored",IF(G30&gt;=15,"High",IF(G30&gt;=8,"Medium","Low")))</f>
        <v>Not scored</v>
      </c>
      <c r="I30" s="10"/>
      <c r="J30" s="9"/>
      <c r="K30" s="9"/>
      <c r="L30" s="10"/>
      <c r="M30" s="10"/>
      <c r="N30" s="10"/>
      <c r="O30" s="10"/>
    </row>
    <row r="31" customFormat="false" ht="45" hidden="false" customHeight="true" outlineLevel="0" collapsed="false">
      <c r="A31" s="8" t="str">
        <f aca="false">"R-"&amp;TEXT(ROW()-1,"000")</f>
        <v>R-030</v>
      </c>
      <c r="B31" s="9"/>
      <c r="C31" s="9"/>
      <c r="D31" s="9"/>
      <c r="E31" s="10"/>
      <c r="F31" s="10"/>
      <c r="G31" s="11" t="str">
        <f aca="false">IF(OR(E31="",F31=""),"",E31*F31)</f>
        <v/>
      </c>
      <c r="H31" s="11" t="str">
        <f aca="false">IF(G31="","Not scored",IF(G31&gt;=15,"High",IF(G31&gt;=8,"Medium","Low")))</f>
        <v>Not scored</v>
      </c>
      <c r="I31" s="10"/>
      <c r="J31" s="9"/>
      <c r="K31" s="9"/>
      <c r="L31" s="10"/>
      <c r="M31" s="10"/>
      <c r="N31" s="10"/>
      <c r="O31" s="10"/>
    </row>
    <row r="32" customFormat="false" ht="45" hidden="false" customHeight="true" outlineLevel="0" collapsed="false">
      <c r="A32" s="8" t="str">
        <f aca="false">"R-"&amp;TEXT(ROW()-1,"000")</f>
        <v>R-031</v>
      </c>
      <c r="B32" s="9"/>
      <c r="C32" s="9"/>
      <c r="D32" s="9"/>
      <c r="E32" s="10"/>
      <c r="F32" s="10"/>
      <c r="G32" s="11" t="str">
        <f aca="false">IF(OR(E32="",F32=""),"",E32*F32)</f>
        <v/>
      </c>
      <c r="H32" s="11" t="str">
        <f aca="false">IF(G32="","Not scored",IF(G32&gt;=15,"High",IF(G32&gt;=8,"Medium","Low")))</f>
        <v>Not scored</v>
      </c>
      <c r="I32" s="10"/>
      <c r="J32" s="9"/>
      <c r="K32" s="9"/>
      <c r="L32" s="10"/>
      <c r="M32" s="10"/>
      <c r="N32" s="10"/>
      <c r="O32" s="10"/>
    </row>
    <row r="33" customFormat="false" ht="45" hidden="false" customHeight="true" outlineLevel="0" collapsed="false">
      <c r="A33" s="8" t="str">
        <f aca="false">"R-"&amp;TEXT(ROW()-1,"000")</f>
        <v>R-032</v>
      </c>
      <c r="B33" s="9"/>
      <c r="C33" s="9"/>
      <c r="D33" s="9"/>
      <c r="E33" s="10"/>
      <c r="F33" s="10"/>
      <c r="G33" s="11" t="str">
        <f aca="false">IF(OR(E33="",F33=""),"",E33*F33)</f>
        <v/>
      </c>
      <c r="H33" s="11" t="str">
        <f aca="false">IF(G33="","Not scored",IF(G33&gt;=15,"High",IF(G33&gt;=8,"Medium","Low")))</f>
        <v>Not scored</v>
      </c>
      <c r="I33" s="10"/>
      <c r="J33" s="9"/>
      <c r="K33" s="9"/>
      <c r="L33" s="10"/>
      <c r="M33" s="10"/>
      <c r="N33" s="10"/>
      <c r="O33" s="10"/>
    </row>
    <row r="34" customFormat="false" ht="45" hidden="false" customHeight="true" outlineLevel="0" collapsed="false">
      <c r="A34" s="8" t="str">
        <f aca="false">"R-"&amp;TEXT(ROW()-1,"000")</f>
        <v>R-033</v>
      </c>
      <c r="B34" s="9"/>
      <c r="C34" s="9"/>
      <c r="D34" s="9"/>
      <c r="E34" s="10"/>
      <c r="F34" s="10"/>
      <c r="G34" s="11" t="str">
        <f aca="false">IF(OR(E34="",F34=""),"",E34*F34)</f>
        <v/>
      </c>
      <c r="H34" s="11" t="str">
        <f aca="false">IF(G34="","Not scored",IF(G34&gt;=15,"High",IF(G34&gt;=8,"Medium","Low")))</f>
        <v>Not scored</v>
      </c>
      <c r="I34" s="10"/>
      <c r="J34" s="9"/>
      <c r="K34" s="9"/>
      <c r="L34" s="10"/>
      <c r="M34" s="10"/>
      <c r="N34" s="10"/>
      <c r="O34" s="10"/>
    </row>
    <row r="35" customFormat="false" ht="45" hidden="false" customHeight="true" outlineLevel="0" collapsed="false">
      <c r="A35" s="8" t="str">
        <f aca="false">"R-"&amp;TEXT(ROW()-1,"000")</f>
        <v>R-034</v>
      </c>
      <c r="B35" s="9"/>
      <c r="C35" s="9"/>
      <c r="D35" s="9"/>
      <c r="E35" s="10"/>
      <c r="F35" s="10"/>
      <c r="G35" s="11" t="str">
        <f aca="false">IF(OR(E35="",F35=""),"",E35*F35)</f>
        <v/>
      </c>
      <c r="H35" s="11" t="str">
        <f aca="false">IF(G35="","Not scored",IF(G35&gt;=15,"High",IF(G35&gt;=8,"Medium","Low")))</f>
        <v>Not scored</v>
      </c>
      <c r="I35" s="10"/>
      <c r="J35" s="9"/>
      <c r="K35" s="9"/>
      <c r="L35" s="10"/>
      <c r="M35" s="10"/>
      <c r="N35" s="10"/>
      <c r="O35" s="10"/>
    </row>
    <row r="36" customFormat="false" ht="45" hidden="false" customHeight="true" outlineLevel="0" collapsed="false">
      <c r="A36" s="8" t="str">
        <f aca="false">"R-"&amp;TEXT(ROW()-1,"000")</f>
        <v>R-035</v>
      </c>
      <c r="B36" s="9"/>
      <c r="C36" s="9"/>
      <c r="D36" s="9"/>
      <c r="E36" s="10"/>
      <c r="F36" s="10"/>
      <c r="G36" s="11" t="str">
        <f aca="false">IF(OR(E36="",F36=""),"",E36*F36)</f>
        <v/>
      </c>
      <c r="H36" s="11" t="str">
        <f aca="false">IF(G36="","Not scored",IF(G36&gt;=15,"High",IF(G36&gt;=8,"Medium","Low")))</f>
        <v>Not scored</v>
      </c>
      <c r="I36" s="10"/>
      <c r="J36" s="9"/>
      <c r="K36" s="9"/>
      <c r="L36" s="10"/>
      <c r="M36" s="10"/>
      <c r="N36" s="10"/>
      <c r="O36" s="10"/>
    </row>
  </sheetData>
  <autoFilter ref="A1:O36"/>
  <conditionalFormatting sqref="H2:H36">
    <cfRule type="cellIs" priority="2" operator="equal" aboveAverage="0" equalAverage="0" bottom="0" percent="0" rank="0" text="" dxfId="5">
      <formula>"High"</formula>
    </cfRule>
    <cfRule type="cellIs" priority="3" operator="equal" aboveAverage="0" equalAverage="0" bottom="0" percent="0" rank="0" text="" dxfId="6">
      <formula>"Medium"</formula>
    </cfRule>
    <cfRule type="cellIs" priority="4" operator="equal" aboveAverage="0" equalAverage="0" bottom="0" percent="0" rank="0" text="" dxfId="7">
      <formula>"Low"</formula>
    </cfRule>
  </conditionalFormatting>
  <dataValidations count="4">
    <dataValidation allowBlank="true" errorStyle="stop" operator="between" showDropDown="false" showErrorMessage="false" showInputMessage="false" sqref="E2:E36" type="list">
      <formula1>"1,2,3,4,5"</formula1>
      <formula2>0</formula2>
    </dataValidation>
    <dataValidation allowBlank="true" errorStyle="stop" operator="between" showDropDown="false" showErrorMessage="false" showInputMessage="false" sqref="F2:F36" type="list">
      <formula1>"1,2,3,4,5"</formula1>
      <formula2>0</formula2>
    </dataValidation>
    <dataValidation allowBlank="true" errorStyle="stop" operator="between" showDropDown="false" showErrorMessage="false" showInputMessage="false" sqref="L2:L36" type="list">
      <formula1>"Open,Monitoring,Mitigating,Closed"</formula1>
      <formula2>0</formula2>
    </dataValidation>
    <dataValidation allowBlank="true" errorStyle="stop" operator="between" showDropDown="false" showErrorMessage="false" showInputMessage="false" sqref="B2:B36" type="list">
      <formula1>"Schedule,Scope,Technical,People,Financial,Quality,Compliance,Vendor,Resourcing,Governance,Readiness,Change"</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55"/>
    <col collapsed="false" customWidth="true" hidden="false" outlineLevel="0" max="3" min="3" style="0" width="45"/>
    <col collapsed="false" customWidth="true" hidden="false" outlineLevel="0" max="4" min="4" style="0" width="16"/>
    <col collapsed="false" customWidth="true" hidden="false" outlineLevel="0" max="6" min="5" style="0" width="13"/>
    <col collapsed="false" customWidth="true" hidden="false" outlineLevel="0" max="7" min="7" style="0" width="30"/>
  </cols>
  <sheetData>
    <row r="1" customFormat="false" ht="30" hidden="false" customHeight="true" outlineLevel="0" collapsed="false">
      <c r="A1" s="7" t="s">
        <v>15</v>
      </c>
      <c r="B1" s="7" t="s">
        <v>110</v>
      </c>
      <c r="C1" s="7" t="s">
        <v>111</v>
      </c>
      <c r="D1" s="7" t="s">
        <v>23</v>
      </c>
      <c r="E1" s="7" t="s">
        <v>112</v>
      </c>
      <c r="F1" s="7" t="s">
        <v>26</v>
      </c>
      <c r="G1" s="7" t="s">
        <v>113</v>
      </c>
    </row>
    <row r="2" customFormat="false" ht="45" hidden="false" customHeight="true" outlineLevel="0" collapsed="false">
      <c r="A2" s="8" t="str">
        <f aca="false">"A-"&amp;TEXT(ROW()-1,"000")</f>
        <v>A-001</v>
      </c>
      <c r="B2" s="9" t="s">
        <v>114</v>
      </c>
      <c r="C2" s="9" t="s">
        <v>115</v>
      </c>
      <c r="D2" s="10"/>
      <c r="E2" s="10"/>
      <c r="F2" s="10" t="s">
        <v>35</v>
      </c>
      <c r="G2" s="10"/>
    </row>
    <row r="3" customFormat="false" ht="45" hidden="false" customHeight="true" outlineLevel="0" collapsed="false">
      <c r="A3" s="8" t="str">
        <f aca="false">"A-"&amp;TEXT(ROW()-1,"000")</f>
        <v>A-002</v>
      </c>
      <c r="B3" s="9" t="s">
        <v>116</v>
      </c>
      <c r="C3" s="9" t="s">
        <v>117</v>
      </c>
      <c r="D3" s="10"/>
      <c r="E3" s="10"/>
      <c r="F3" s="10" t="s">
        <v>35</v>
      </c>
      <c r="G3" s="10"/>
    </row>
    <row r="4" customFormat="false" ht="45" hidden="false" customHeight="true" outlineLevel="0" collapsed="false">
      <c r="A4" s="8" t="str">
        <f aca="false">"A-"&amp;TEXT(ROW()-1,"000")</f>
        <v>A-003</v>
      </c>
      <c r="B4" s="9" t="s">
        <v>118</v>
      </c>
      <c r="C4" s="9" t="s">
        <v>119</v>
      </c>
      <c r="D4" s="10"/>
      <c r="E4" s="10"/>
      <c r="F4" s="10" t="s">
        <v>35</v>
      </c>
      <c r="G4" s="10"/>
    </row>
    <row r="5" customFormat="false" ht="45" hidden="false" customHeight="true" outlineLevel="0" collapsed="false">
      <c r="A5" s="8" t="str">
        <f aca="false">"A-"&amp;TEXT(ROW()-1,"000")</f>
        <v>A-004</v>
      </c>
      <c r="B5" s="9" t="s">
        <v>120</v>
      </c>
      <c r="C5" s="9" t="s">
        <v>121</v>
      </c>
      <c r="D5" s="10"/>
      <c r="E5" s="10"/>
      <c r="F5" s="10" t="s">
        <v>35</v>
      </c>
      <c r="G5" s="10"/>
    </row>
    <row r="6" customFormat="false" ht="45" hidden="false" customHeight="true" outlineLevel="0" collapsed="false">
      <c r="A6" s="8" t="str">
        <f aca="false">"A-"&amp;TEXT(ROW()-1,"000")</f>
        <v>A-005</v>
      </c>
      <c r="B6" s="9" t="s">
        <v>122</v>
      </c>
      <c r="C6" s="9" t="s">
        <v>123</v>
      </c>
      <c r="D6" s="10"/>
      <c r="E6" s="10"/>
      <c r="F6" s="10" t="s">
        <v>35</v>
      </c>
      <c r="G6" s="10"/>
    </row>
    <row r="7" customFormat="false" ht="45" hidden="false" customHeight="true" outlineLevel="0" collapsed="false">
      <c r="A7" s="8" t="str">
        <f aca="false">"A-"&amp;TEXT(ROW()-1,"000")</f>
        <v>A-006</v>
      </c>
      <c r="B7" s="9" t="s">
        <v>124</v>
      </c>
      <c r="C7" s="9" t="s">
        <v>125</v>
      </c>
      <c r="D7" s="10"/>
      <c r="E7" s="10"/>
      <c r="F7" s="10" t="s">
        <v>35</v>
      </c>
      <c r="G7" s="10"/>
    </row>
    <row r="8" customFormat="false" ht="45" hidden="false" customHeight="true" outlineLevel="0" collapsed="false">
      <c r="A8" s="8" t="str">
        <f aca="false">"A-"&amp;TEXT(ROW()-1,"000")</f>
        <v>A-007</v>
      </c>
      <c r="B8" s="9" t="s">
        <v>126</v>
      </c>
      <c r="C8" s="9" t="s">
        <v>127</v>
      </c>
      <c r="D8" s="10"/>
      <c r="E8" s="10"/>
      <c r="F8" s="10" t="s">
        <v>35</v>
      </c>
      <c r="G8" s="10"/>
    </row>
    <row r="9" customFormat="false" ht="45" hidden="false" customHeight="true" outlineLevel="0" collapsed="false">
      <c r="A9" s="8" t="str">
        <f aca="false">"A-"&amp;TEXT(ROW()-1,"000")</f>
        <v>A-008</v>
      </c>
      <c r="B9" s="9" t="s">
        <v>128</v>
      </c>
      <c r="C9" s="9" t="s">
        <v>129</v>
      </c>
      <c r="D9" s="10"/>
      <c r="E9" s="10"/>
      <c r="F9" s="10" t="s">
        <v>35</v>
      </c>
      <c r="G9" s="10"/>
    </row>
    <row r="10" customFormat="false" ht="45" hidden="false" customHeight="true" outlineLevel="0" collapsed="false">
      <c r="A10" s="8" t="str">
        <f aca="false">"A-"&amp;TEXT(ROW()-1,"000")</f>
        <v>A-009</v>
      </c>
      <c r="B10" s="9"/>
      <c r="C10" s="9"/>
      <c r="D10" s="10"/>
      <c r="E10" s="10"/>
      <c r="F10" s="10"/>
      <c r="G10" s="10"/>
    </row>
    <row r="11" customFormat="false" ht="45" hidden="false" customHeight="true" outlineLevel="0" collapsed="false">
      <c r="A11" s="8" t="str">
        <f aca="false">"A-"&amp;TEXT(ROW()-1,"000")</f>
        <v>A-010</v>
      </c>
      <c r="B11" s="9"/>
      <c r="C11" s="9"/>
      <c r="D11" s="10"/>
      <c r="E11" s="10"/>
      <c r="F11" s="10"/>
      <c r="G11" s="10"/>
    </row>
    <row r="12" customFormat="false" ht="45" hidden="false" customHeight="true" outlineLevel="0" collapsed="false">
      <c r="A12" s="8" t="str">
        <f aca="false">"A-"&amp;TEXT(ROW()-1,"000")</f>
        <v>A-011</v>
      </c>
      <c r="B12" s="9"/>
      <c r="C12" s="9"/>
      <c r="D12" s="10"/>
      <c r="E12" s="10"/>
      <c r="F12" s="10"/>
      <c r="G12" s="10"/>
    </row>
    <row r="13" customFormat="false" ht="45" hidden="false" customHeight="true" outlineLevel="0" collapsed="false">
      <c r="A13" s="8" t="str">
        <f aca="false">"A-"&amp;TEXT(ROW()-1,"000")</f>
        <v>A-012</v>
      </c>
      <c r="B13" s="9"/>
      <c r="C13" s="9"/>
      <c r="D13" s="10"/>
      <c r="E13" s="10"/>
      <c r="F13" s="10"/>
      <c r="G13" s="10"/>
    </row>
    <row r="14" customFormat="false" ht="45" hidden="false" customHeight="true" outlineLevel="0" collapsed="false">
      <c r="A14" s="8" t="str">
        <f aca="false">"A-"&amp;TEXT(ROW()-1,"000")</f>
        <v>A-013</v>
      </c>
      <c r="B14" s="9"/>
      <c r="C14" s="9"/>
      <c r="D14" s="10"/>
      <c r="E14" s="10"/>
      <c r="F14" s="10"/>
      <c r="G14" s="10"/>
    </row>
    <row r="15" customFormat="false" ht="45" hidden="false" customHeight="true" outlineLevel="0" collapsed="false">
      <c r="A15" s="8" t="str">
        <f aca="false">"A-"&amp;TEXT(ROW()-1,"000")</f>
        <v>A-014</v>
      </c>
      <c r="B15" s="9"/>
      <c r="C15" s="9"/>
      <c r="D15" s="10"/>
      <c r="E15" s="10"/>
      <c r="F15" s="10"/>
      <c r="G15" s="10"/>
    </row>
    <row r="16" customFormat="false" ht="45" hidden="false" customHeight="true" outlineLevel="0" collapsed="false">
      <c r="A16" s="8" t="str">
        <f aca="false">"A-"&amp;TEXT(ROW()-1,"000")</f>
        <v>A-015</v>
      </c>
      <c r="B16" s="9"/>
      <c r="C16" s="9"/>
      <c r="D16" s="10"/>
      <c r="E16" s="10"/>
      <c r="F16" s="10"/>
      <c r="G16" s="10"/>
    </row>
    <row r="17" customFormat="false" ht="45" hidden="false" customHeight="true" outlineLevel="0" collapsed="false">
      <c r="A17" s="8" t="str">
        <f aca="false">"A-"&amp;TEXT(ROW()-1,"000")</f>
        <v>A-016</v>
      </c>
      <c r="B17" s="9"/>
      <c r="C17" s="9"/>
      <c r="D17" s="10"/>
      <c r="E17" s="10"/>
      <c r="F17" s="10"/>
      <c r="G17" s="10"/>
    </row>
    <row r="18" customFormat="false" ht="45" hidden="false" customHeight="true" outlineLevel="0" collapsed="false">
      <c r="A18" s="8" t="str">
        <f aca="false">"A-"&amp;TEXT(ROW()-1,"000")</f>
        <v>A-017</v>
      </c>
      <c r="B18" s="9"/>
      <c r="C18" s="9"/>
      <c r="D18" s="10"/>
      <c r="E18" s="10"/>
      <c r="F18" s="10"/>
      <c r="G18" s="10"/>
    </row>
    <row r="19" customFormat="false" ht="45" hidden="false" customHeight="true" outlineLevel="0" collapsed="false">
      <c r="A19" s="8" t="str">
        <f aca="false">"A-"&amp;TEXT(ROW()-1,"000")</f>
        <v>A-018</v>
      </c>
      <c r="B19" s="9"/>
      <c r="C19" s="9"/>
      <c r="D19" s="10"/>
      <c r="E19" s="10"/>
      <c r="F19" s="10"/>
      <c r="G19" s="10"/>
    </row>
    <row r="20" customFormat="false" ht="45" hidden="false" customHeight="true" outlineLevel="0" collapsed="false">
      <c r="A20" s="8" t="str">
        <f aca="false">"A-"&amp;TEXT(ROW()-1,"000")</f>
        <v>A-019</v>
      </c>
      <c r="B20" s="9"/>
      <c r="C20" s="9"/>
      <c r="D20" s="10"/>
      <c r="E20" s="10"/>
      <c r="F20" s="10"/>
      <c r="G20" s="10"/>
    </row>
    <row r="21" customFormat="false" ht="45" hidden="false" customHeight="true" outlineLevel="0" collapsed="false">
      <c r="A21" s="8" t="str">
        <f aca="false">"A-"&amp;TEXT(ROW()-1,"000")</f>
        <v>A-020</v>
      </c>
      <c r="B21" s="9"/>
      <c r="C21" s="9"/>
      <c r="D21" s="10"/>
      <c r="E21" s="10"/>
      <c r="F21" s="10"/>
      <c r="G21" s="10"/>
    </row>
    <row r="22" customFormat="false" ht="45" hidden="false" customHeight="true" outlineLevel="0" collapsed="false">
      <c r="A22" s="8" t="str">
        <f aca="false">"A-"&amp;TEXT(ROW()-1,"000")</f>
        <v>A-021</v>
      </c>
      <c r="B22" s="9"/>
      <c r="C22" s="9"/>
      <c r="D22" s="10"/>
      <c r="E22" s="10"/>
      <c r="F22" s="10"/>
      <c r="G22" s="10"/>
    </row>
    <row r="23" customFormat="false" ht="45" hidden="false" customHeight="true" outlineLevel="0" collapsed="false">
      <c r="A23" s="8" t="str">
        <f aca="false">"A-"&amp;TEXT(ROW()-1,"000")</f>
        <v>A-022</v>
      </c>
      <c r="B23" s="9"/>
      <c r="C23" s="9"/>
      <c r="D23" s="10"/>
      <c r="E23" s="10"/>
      <c r="F23" s="10"/>
      <c r="G23" s="10"/>
    </row>
    <row r="24" customFormat="false" ht="45" hidden="false" customHeight="true" outlineLevel="0" collapsed="false">
      <c r="A24" s="8" t="str">
        <f aca="false">"A-"&amp;TEXT(ROW()-1,"000")</f>
        <v>A-023</v>
      </c>
      <c r="B24" s="9"/>
      <c r="C24" s="9"/>
      <c r="D24" s="10"/>
      <c r="E24" s="10"/>
      <c r="F24" s="10"/>
      <c r="G24" s="10"/>
    </row>
  </sheetData>
  <autoFilter ref="A1:G24"/>
  <dataValidations count="1">
    <dataValidation allowBlank="true" errorStyle="stop" operator="between" showDropDown="false" showErrorMessage="false" showInputMessage="false" sqref="F2:F24" type="list">
      <formula1>"Open,Validated,Invalid"</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50"/>
    <col collapsed="false" customWidth="true" hidden="false" outlineLevel="0" max="3" min="3" style="0" width="38"/>
    <col collapsed="false" customWidth="true" hidden="false" outlineLevel="0" max="4" min="4" style="0" width="10"/>
    <col collapsed="false" customWidth="true" hidden="false" outlineLevel="0" max="5" min="5" style="0" width="16"/>
    <col collapsed="false" customWidth="true" hidden="false" outlineLevel="0" max="6" min="6" style="0" width="44"/>
    <col collapsed="false" customWidth="true" hidden="false" outlineLevel="0" max="7" min="7" style="0" width="20"/>
    <col collapsed="false" customWidth="true" hidden="false" outlineLevel="0" max="8" min="8" style="0" width="12"/>
    <col collapsed="false" customWidth="true" hidden="false" outlineLevel="0" max="9" min="9" style="0" width="14"/>
    <col collapsed="false" customWidth="true" hidden="false" outlineLevel="0" max="10" min="10" style="0" width="12"/>
    <col collapsed="false" customWidth="true" hidden="false" outlineLevel="0" max="11" min="11" style="0" width="16"/>
  </cols>
  <sheetData>
    <row r="1" customFormat="false" ht="30" hidden="false" customHeight="true" outlineLevel="0" collapsed="false">
      <c r="A1" s="7" t="s">
        <v>15</v>
      </c>
      <c r="B1" s="7" t="s">
        <v>130</v>
      </c>
      <c r="C1" s="7" t="s">
        <v>131</v>
      </c>
      <c r="D1" s="7" t="s">
        <v>132</v>
      </c>
      <c r="E1" s="7" t="s">
        <v>23</v>
      </c>
      <c r="F1" s="7" t="s">
        <v>133</v>
      </c>
      <c r="G1" s="7" t="s">
        <v>134</v>
      </c>
      <c r="H1" s="7" t="s">
        <v>27</v>
      </c>
      <c r="I1" s="7" t="s">
        <v>135</v>
      </c>
      <c r="J1" s="7" t="s">
        <v>26</v>
      </c>
      <c r="K1" s="7" t="s">
        <v>136</v>
      </c>
    </row>
    <row r="2" customFormat="false" ht="45" hidden="false" customHeight="true" outlineLevel="0" collapsed="false">
      <c r="A2" s="8" t="str">
        <f aca="false">"I-"&amp;TEXT(ROW()-1,"000")</f>
        <v>I-001</v>
      </c>
      <c r="B2" s="9" t="s">
        <v>137</v>
      </c>
      <c r="C2" s="9" t="s">
        <v>138</v>
      </c>
      <c r="D2" s="10" t="s">
        <v>139</v>
      </c>
      <c r="E2" s="10"/>
      <c r="F2" s="9" t="s">
        <v>140</v>
      </c>
      <c r="G2" s="10" t="s">
        <v>141</v>
      </c>
      <c r="H2" s="10"/>
      <c r="I2" s="10"/>
      <c r="J2" s="10" t="s">
        <v>35</v>
      </c>
      <c r="K2" s="10" t="s">
        <v>142</v>
      </c>
    </row>
    <row r="3" customFormat="false" ht="45" hidden="false" customHeight="true" outlineLevel="0" collapsed="false">
      <c r="A3" s="8" t="str">
        <f aca="false">"I-"&amp;TEXT(ROW()-1,"000")</f>
        <v>I-002</v>
      </c>
      <c r="B3" s="9"/>
      <c r="C3" s="9"/>
      <c r="D3" s="10"/>
      <c r="E3" s="10"/>
      <c r="F3" s="9"/>
      <c r="G3" s="10"/>
      <c r="H3" s="10"/>
      <c r="I3" s="10"/>
      <c r="J3" s="10"/>
      <c r="K3" s="10"/>
    </row>
    <row r="4" customFormat="false" ht="45" hidden="false" customHeight="true" outlineLevel="0" collapsed="false">
      <c r="A4" s="8" t="str">
        <f aca="false">"I-"&amp;TEXT(ROW()-1,"000")</f>
        <v>I-003</v>
      </c>
      <c r="B4" s="9"/>
      <c r="C4" s="9"/>
      <c r="D4" s="10"/>
      <c r="E4" s="10"/>
      <c r="F4" s="9"/>
      <c r="G4" s="10"/>
      <c r="H4" s="10"/>
      <c r="I4" s="10"/>
      <c r="J4" s="10"/>
      <c r="K4" s="10"/>
    </row>
    <row r="5" customFormat="false" ht="45" hidden="false" customHeight="true" outlineLevel="0" collapsed="false">
      <c r="A5" s="8" t="str">
        <f aca="false">"I-"&amp;TEXT(ROW()-1,"000")</f>
        <v>I-004</v>
      </c>
      <c r="B5" s="9"/>
      <c r="C5" s="9"/>
      <c r="D5" s="10"/>
      <c r="E5" s="10"/>
      <c r="F5" s="9"/>
      <c r="G5" s="10"/>
      <c r="H5" s="10"/>
      <c r="I5" s="10"/>
      <c r="J5" s="10"/>
      <c r="K5" s="10"/>
    </row>
    <row r="6" customFormat="false" ht="45" hidden="false" customHeight="true" outlineLevel="0" collapsed="false">
      <c r="A6" s="8" t="str">
        <f aca="false">"I-"&amp;TEXT(ROW()-1,"000")</f>
        <v>I-005</v>
      </c>
      <c r="B6" s="9"/>
      <c r="C6" s="9"/>
      <c r="D6" s="10"/>
      <c r="E6" s="10"/>
      <c r="F6" s="9"/>
      <c r="G6" s="10"/>
      <c r="H6" s="10"/>
      <c r="I6" s="10"/>
      <c r="J6" s="10"/>
      <c r="K6" s="10"/>
    </row>
    <row r="7" customFormat="false" ht="45" hidden="false" customHeight="true" outlineLevel="0" collapsed="false">
      <c r="A7" s="8" t="str">
        <f aca="false">"I-"&amp;TEXT(ROW()-1,"000")</f>
        <v>I-006</v>
      </c>
      <c r="B7" s="9"/>
      <c r="C7" s="9"/>
      <c r="D7" s="10"/>
      <c r="E7" s="10"/>
      <c r="F7" s="9"/>
      <c r="G7" s="10"/>
      <c r="H7" s="10"/>
      <c r="I7" s="10"/>
      <c r="J7" s="10"/>
      <c r="K7" s="10"/>
    </row>
    <row r="8" customFormat="false" ht="45" hidden="false" customHeight="true" outlineLevel="0" collapsed="false">
      <c r="A8" s="8" t="str">
        <f aca="false">"I-"&amp;TEXT(ROW()-1,"000")</f>
        <v>I-007</v>
      </c>
      <c r="B8" s="9"/>
      <c r="C8" s="9"/>
      <c r="D8" s="10"/>
      <c r="E8" s="10"/>
      <c r="F8" s="9"/>
      <c r="G8" s="10"/>
      <c r="H8" s="10"/>
      <c r="I8" s="10"/>
      <c r="J8" s="10"/>
      <c r="K8" s="10"/>
    </row>
    <row r="9" customFormat="false" ht="45" hidden="false" customHeight="true" outlineLevel="0" collapsed="false">
      <c r="A9" s="8" t="str">
        <f aca="false">"I-"&amp;TEXT(ROW()-1,"000")</f>
        <v>I-008</v>
      </c>
      <c r="B9" s="9"/>
      <c r="C9" s="9"/>
      <c r="D9" s="10"/>
      <c r="E9" s="10"/>
      <c r="F9" s="9"/>
      <c r="G9" s="10"/>
      <c r="H9" s="10"/>
      <c r="I9" s="10"/>
      <c r="J9" s="10"/>
      <c r="K9" s="10"/>
    </row>
    <row r="10" customFormat="false" ht="45" hidden="false" customHeight="true" outlineLevel="0" collapsed="false">
      <c r="A10" s="8" t="str">
        <f aca="false">"I-"&amp;TEXT(ROW()-1,"000")</f>
        <v>I-009</v>
      </c>
      <c r="B10" s="9"/>
      <c r="C10" s="9"/>
      <c r="D10" s="10"/>
      <c r="E10" s="10"/>
      <c r="F10" s="9"/>
      <c r="G10" s="10"/>
      <c r="H10" s="10"/>
      <c r="I10" s="10"/>
      <c r="J10" s="10"/>
      <c r="K10" s="10"/>
    </row>
    <row r="11" customFormat="false" ht="45" hidden="false" customHeight="true" outlineLevel="0" collapsed="false">
      <c r="A11" s="8" t="str">
        <f aca="false">"I-"&amp;TEXT(ROW()-1,"000")</f>
        <v>I-010</v>
      </c>
      <c r="B11" s="9"/>
      <c r="C11" s="9"/>
      <c r="D11" s="10"/>
      <c r="E11" s="10"/>
      <c r="F11" s="9"/>
      <c r="G11" s="10"/>
      <c r="H11" s="10"/>
      <c r="I11" s="10"/>
      <c r="J11" s="10"/>
      <c r="K11" s="10"/>
    </row>
    <row r="12" customFormat="false" ht="45" hidden="false" customHeight="true" outlineLevel="0" collapsed="false">
      <c r="A12" s="8" t="str">
        <f aca="false">"I-"&amp;TEXT(ROW()-1,"000")</f>
        <v>I-011</v>
      </c>
      <c r="B12" s="9"/>
      <c r="C12" s="9"/>
      <c r="D12" s="10"/>
      <c r="E12" s="10"/>
      <c r="F12" s="9"/>
      <c r="G12" s="10"/>
      <c r="H12" s="10"/>
      <c r="I12" s="10"/>
      <c r="J12" s="10"/>
      <c r="K12" s="10"/>
    </row>
    <row r="13" customFormat="false" ht="45" hidden="false" customHeight="true" outlineLevel="0" collapsed="false">
      <c r="A13" s="8" t="str">
        <f aca="false">"I-"&amp;TEXT(ROW()-1,"000")</f>
        <v>I-012</v>
      </c>
      <c r="B13" s="9"/>
      <c r="C13" s="9"/>
      <c r="D13" s="10"/>
      <c r="E13" s="10"/>
      <c r="F13" s="9"/>
      <c r="G13" s="10"/>
      <c r="H13" s="10"/>
      <c r="I13" s="10"/>
      <c r="J13" s="10"/>
      <c r="K13" s="10"/>
    </row>
    <row r="14" customFormat="false" ht="45" hidden="false" customHeight="true" outlineLevel="0" collapsed="false">
      <c r="A14" s="8" t="str">
        <f aca="false">"I-"&amp;TEXT(ROW()-1,"000")</f>
        <v>I-013</v>
      </c>
      <c r="B14" s="9"/>
      <c r="C14" s="9"/>
      <c r="D14" s="10"/>
      <c r="E14" s="10"/>
      <c r="F14" s="9"/>
      <c r="G14" s="10"/>
      <c r="H14" s="10"/>
      <c r="I14" s="10"/>
      <c r="J14" s="10"/>
      <c r="K14" s="10"/>
    </row>
    <row r="15" customFormat="false" ht="45" hidden="false" customHeight="true" outlineLevel="0" collapsed="false">
      <c r="A15" s="8" t="str">
        <f aca="false">"I-"&amp;TEXT(ROW()-1,"000")</f>
        <v>I-014</v>
      </c>
      <c r="B15" s="9"/>
      <c r="C15" s="9"/>
      <c r="D15" s="10"/>
      <c r="E15" s="10"/>
      <c r="F15" s="9"/>
      <c r="G15" s="10"/>
      <c r="H15" s="10"/>
      <c r="I15" s="10"/>
      <c r="J15" s="10"/>
      <c r="K15" s="10"/>
    </row>
    <row r="16" customFormat="false" ht="45" hidden="false" customHeight="true" outlineLevel="0" collapsed="false">
      <c r="A16" s="8" t="str">
        <f aca="false">"I-"&amp;TEXT(ROW()-1,"000")</f>
        <v>I-015</v>
      </c>
      <c r="B16" s="9"/>
      <c r="C16" s="9"/>
      <c r="D16" s="10"/>
      <c r="E16" s="10"/>
      <c r="F16" s="9"/>
      <c r="G16" s="10"/>
      <c r="H16" s="10"/>
      <c r="I16" s="10"/>
      <c r="J16" s="10"/>
      <c r="K16" s="10"/>
    </row>
    <row r="17" customFormat="false" ht="45" hidden="false" customHeight="true" outlineLevel="0" collapsed="false">
      <c r="A17" s="8" t="str">
        <f aca="false">"I-"&amp;TEXT(ROW()-1,"000")</f>
        <v>I-016</v>
      </c>
      <c r="B17" s="9"/>
      <c r="C17" s="9"/>
      <c r="D17" s="10"/>
      <c r="E17" s="10"/>
      <c r="F17" s="9"/>
      <c r="G17" s="10"/>
      <c r="H17" s="10"/>
      <c r="I17" s="10"/>
      <c r="J17" s="10"/>
      <c r="K17" s="10"/>
    </row>
  </sheetData>
  <autoFilter ref="A1:K17"/>
  <dataValidations count="3">
    <dataValidation allowBlank="true" errorStyle="stop" operator="between" showDropDown="false" showErrorMessage="false" showInputMessage="false" sqref="D2:D17" type="list">
      <formula1>"High,Medium,Low"</formula1>
      <formula2>0</formula2>
    </dataValidation>
    <dataValidation allowBlank="true" errorStyle="stop" operator="between" showDropDown="false" showErrorMessage="false" showInputMessage="false" sqref="G2:G17" type="list">
      <formula1>"1 - Team,2 - Program Leadership,3 - Steering Committee,4 - Executive Sponsor"</formula1>
      <formula2>0</formula2>
    </dataValidation>
    <dataValidation allowBlank="true" errorStyle="stop" operator="between" showDropDown="false" showErrorMessage="false" showInputMessage="false" sqref="J2:J17" type="list">
      <formula1>"Open,In Progress,Resolved,Closed"</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52"/>
    <col collapsed="false" customWidth="true" hidden="false" outlineLevel="0" max="3" min="3" style="0" width="11"/>
    <col collapsed="false" customWidth="true" hidden="false" outlineLevel="0" max="4" min="4" style="0" width="20"/>
    <col collapsed="false" customWidth="true" hidden="false" outlineLevel="0" max="5" min="5" style="0" width="24"/>
    <col collapsed="false" customWidth="true" hidden="false" outlineLevel="0" max="6" min="6" style="0" width="13"/>
    <col collapsed="false" customWidth="true" hidden="false" outlineLevel="0" max="7" min="7" style="0" width="16"/>
    <col collapsed="false" customWidth="true" hidden="false" outlineLevel="0" max="8" min="8" style="0" width="13"/>
    <col collapsed="false" customWidth="true" hidden="false" outlineLevel="0" max="9" min="9" style="0" width="14"/>
    <col collapsed="false" customWidth="true" hidden="false" outlineLevel="0" max="10" min="10" style="0" width="30"/>
  </cols>
  <sheetData>
    <row r="1" customFormat="false" ht="30" hidden="false" customHeight="true" outlineLevel="0" collapsed="false">
      <c r="A1" s="7" t="s">
        <v>15</v>
      </c>
      <c r="B1" s="7" t="s">
        <v>143</v>
      </c>
      <c r="C1" s="7" t="s">
        <v>144</v>
      </c>
      <c r="D1" s="7" t="s">
        <v>145</v>
      </c>
      <c r="E1" s="7" t="s">
        <v>146</v>
      </c>
      <c r="F1" s="7" t="s">
        <v>147</v>
      </c>
      <c r="G1" s="7" t="s">
        <v>23</v>
      </c>
      <c r="H1" s="7" t="s">
        <v>26</v>
      </c>
      <c r="I1" s="7" t="s">
        <v>29</v>
      </c>
      <c r="J1" s="7" t="s">
        <v>113</v>
      </c>
    </row>
    <row r="2" customFormat="false" ht="45" hidden="false" customHeight="true" outlineLevel="0" collapsed="false">
      <c r="A2" s="8" t="str">
        <f aca="false">"D-"&amp;TEXT(ROW()-1,"000")</f>
        <v>D-001</v>
      </c>
      <c r="B2" s="9" t="s">
        <v>148</v>
      </c>
      <c r="C2" s="9" t="s">
        <v>149</v>
      </c>
      <c r="D2" s="9" t="s">
        <v>150</v>
      </c>
      <c r="E2" s="9" t="s">
        <v>151</v>
      </c>
      <c r="F2" s="10"/>
      <c r="G2" s="10"/>
      <c r="H2" s="10" t="s">
        <v>35</v>
      </c>
      <c r="I2" s="10"/>
      <c r="J2" s="10"/>
    </row>
    <row r="3" customFormat="false" ht="45" hidden="false" customHeight="true" outlineLevel="0" collapsed="false">
      <c r="A3" s="8" t="str">
        <f aca="false">"D-"&amp;TEXT(ROW()-1,"000")</f>
        <v>D-002</v>
      </c>
      <c r="B3" s="9" t="s">
        <v>152</v>
      </c>
      <c r="C3" s="9" t="s">
        <v>149</v>
      </c>
      <c r="D3" s="9" t="s">
        <v>150</v>
      </c>
      <c r="E3" s="9" t="s">
        <v>153</v>
      </c>
      <c r="F3" s="10"/>
      <c r="G3" s="10"/>
      <c r="H3" s="10" t="s">
        <v>35</v>
      </c>
      <c r="I3" s="10"/>
      <c r="J3" s="10"/>
    </row>
    <row r="4" customFormat="false" ht="45" hidden="false" customHeight="true" outlineLevel="0" collapsed="false">
      <c r="A4" s="8" t="str">
        <f aca="false">"D-"&amp;TEXT(ROW()-1,"000")</f>
        <v>D-003</v>
      </c>
      <c r="B4" s="9" t="s">
        <v>154</v>
      </c>
      <c r="C4" s="9" t="s">
        <v>155</v>
      </c>
      <c r="D4" s="9" t="s">
        <v>156</v>
      </c>
      <c r="E4" s="9" t="s">
        <v>157</v>
      </c>
      <c r="F4" s="10"/>
      <c r="G4" s="10"/>
      <c r="H4" s="10" t="s">
        <v>35</v>
      </c>
      <c r="I4" s="10"/>
      <c r="J4" s="10"/>
    </row>
    <row r="5" customFormat="false" ht="45" hidden="false" customHeight="true" outlineLevel="0" collapsed="false">
      <c r="A5" s="8" t="str">
        <f aca="false">"D-"&amp;TEXT(ROW()-1,"000")</f>
        <v>D-004</v>
      </c>
      <c r="B5" s="9" t="s">
        <v>158</v>
      </c>
      <c r="C5" s="9" t="s">
        <v>155</v>
      </c>
      <c r="D5" s="9" t="s">
        <v>156</v>
      </c>
      <c r="E5" s="9" t="s">
        <v>159</v>
      </c>
      <c r="F5" s="10"/>
      <c r="G5" s="10"/>
      <c r="H5" s="10" t="s">
        <v>35</v>
      </c>
      <c r="I5" s="10"/>
      <c r="J5" s="10"/>
    </row>
    <row r="6" customFormat="false" ht="45" hidden="false" customHeight="true" outlineLevel="0" collapsed="false">
      <c r="A6" s="8" t="str">
        <f aca="false">"D-"&amp;TEXT(ROW()-1,"000")</f>
        <v>D-005</v>
      </c>
      <c r="B6" s="9" t="s">
        <v>160</v>
      </c>
      <c r="C6" s="9" t="s">
        <v>149</v>
      </c>
      <c r="D6" s="9" t="s">
        <v>150</v>
      </c>
      <c r="E6" s="9" t="s">
        <v>161</v>
      </c>
      <c r="F6" s="10"/>
      <c r="G6" s="10"/>
      <c r="H6" s="10" t="s">
        <v>35</v>
      </c>
      <c r="I6" s="10"/>
      <c r="J6" s="10"/>
    </row>
    <row r="7" customFormat="false" ht="45" hidden="false" customHeight="true" outlineLevel="0" collapsed="false">
      <c r="A7" s="8" t="str">
        <f aca="false">"D-"&amp;TEXT(ROW()-1,"000")</f>
        <v>D-006</v>
      </c>
      <c r="B7" s="9" t="s">
        <v>162</v>
      </c>
      <c r="C7" s="9" t="s">
        <v>149</v>
      </c>
      <c r="D7" s="9" t="s">
        <v>150</v>
      </c>
      <c r="E7" s="9" t="s">
        <v>163</v>
      </c>
      <c r="F7" s="10"/>
      <c r="G7" s="10"/>
      <c r="H7" s="10" t="s">
        <v>35</v>
      </c>
      <c r="I7" s="10"/>
      <c r="J7" s="10"/>
    </row>
    <row r="8" customFormat="false" ht="45" hidden="false" customHeight="true" outlineLevel="0" collapsed="false">
      <c r="A8" s="8" t="str">
        <f aca="false">"D-"&amp;TEXT(ROW()-1,"000")</f>
        <v>D-007</v>
      </c>
      <c r="B8" s="9" t="s">
        <v>164</v>
      </c>
      <c r="C8" s="9" t="s">
        <v>149</v>
      </c>
      <c r="D8" s="9" t="s">
        <v>165</v>
      </c>
      <c r="E8" s="9" t="s">
        <v>166</v>
      </c>
      <c r="F8" s="10"/>
      <c r="G8" s="10"/>
      <c r="H8" s="10" t="s">
        <v>35</v>
      </c>
      <c r="I8" s="10"/>
      <c r="J8" s="10"/>
    </row>
    <row r="9" customFormat="false" ht="45" hidden="false" customHeight="true" outlineLevel="0" collapsed="false">
      <c r="A9" s="8" t="str">
        <f aca="false">"D-"&amp;TEXT(ROW()-1,"000")</f>
        <v>D-008</v>
      </c>
      <c r="B9" s="9" t="s">
        <v>167</v>
      </c>
      <c r="C9" s="9" t="s">
        <v>149</v>
      </c>
      <c r="D9" s="9" t="s">
        <v>156</v>
      </c>
      <c r="E9" s="9" t="s">
        <v>168</v>
      </c>
      <c r="F9" s="10"/>
      <c r="G9" s="10"/>
      <c r="H9" s="10" t="s">
        <v>35</v>
      </c>
      <c r="I9" s="10"/>
      <c r="J9" s="10"/>
    </row>
    <row r="10" customFormat="false" ht="45" hidden="false" customHeight="true" outlineLevel="0" collapsed="false">
      <c r="A10" s="8" t="str">
        <f aca="false">"D-"&amp;TEXT(ROW()-1,"000")</f>
        <v>D-009</v>
      </c>
      <c r="B10" s="9" t="s">
        <v>169</v>
      </c>
      <c r="C10" s="9" t="s">
        <v>149</v>
      </c>
      <c r="D10" s="9" t="s">
        <v>170</v>
      </c>
      <c r="E10" s="9" t="s">
        <v>171</v>
      </c>
      <c r="F10" s="10"/>
      <c r="G10" s="10"/>
      <c r="H10" s="10" t="s">
        <v>35</v>
      </c>
      <c r="I10" s="10"/>
      <c r="J10" s="10"/>
    </row>
    <row r="11" customFormat="false" ht="45" hidden="false" customHeight="true" outlineLevel="0" collapsed="false">
      <c r="A11" s="8" t="str">
        <f aca="false">"D-"&amp;TEXT(ROW()-1,"000")</f>
        <v>D-010</v>
      </c>
      <c r="B11" s="9" t="s">
        <v>172</v>
      </c>
      <c r="C11" s="9" t="s">
        <v>149</v>
      </c>
      <c r="D11" s="9" t="s">
        <v>173</v>
      </c>
      <c r="E11" s="9" t="s">
        <v>174</v>
      </c>
      <c r="F11" s="10"/>
      <c r="G11" s="10"/>
      <c r="H11" s="10" t="s">
        <v>35</v>
      </c>
      <c r="I11" s="10"/>
      <c r="J11" s="10"/>
    </row>
    <row r="12" customFormat="false" ht="45" hidden="false" customHeight="true" outlineLevel="0" collapsed="false">
      <c r="A12" s="8" t="str">
        <f aca="false">"D-"&amp;TEXT(ROW()-1,"000")</f>
        <v>D-011</v>
      </c>
      <c r="B12" s="9"/>
      <c r="C12" s="9"/>
      <c r="D12" s="9"/>
      <c r="E12" s="9"/>
      <c r="F12" s="10"/>
      <c r="G12" s="10"/>
      <c r="H12" s="10"/>
      <c r="I12" s="10"/>
      <c r="J12" s="10"/>
    </row>
    <row r="13" customFormat="false" ht="45" hidden="false" customHeight="true" outlineLevel="0" collapsed="false">
      <c r="A13" s="8" t="str">
        <f aca="false">"D-"&amp;TEXT(ROW()-1,"000")</f>
        <v>D-012</v>
      </c>
      <c r="B13" s="9"/>
      <c r="C13" s="9"/>
      <c r="D13" s="9"/>
      <c r="E13" s="9"/>
      <c r="F13" s="10"/>
      <c r="G13" s="10"/>
      <c r="H13" s="10"/>
      <c r="I13" s="10"/>
      <c r="J13" s="10"/>
    </row>
    <row r="14" customFormat="false" ht="45" hidden="false" customHeight="true" outlineLevel="0" collapsed="false">
      <c r="A14" s="8" t="str">
        <f aca="false">"D-"&amp;TEXT(ROW()-1,"000")</f>
        <v>D-013</v>
      </c>
      <c r="B14" s="9"/>
      <c r="C14" s="9"/>
      <c r="D14" s="9"/>
      <c r="E14" s="9"/>
      <c r="F14" s="10"/>
      <c r="G14" s="10"/>
      <c r="H14" s="10"/>
      <c r="I14" s="10"/>
      <c r="J14" s="10"/>
    </row>
    <row r="15" customFormat="false" ht="45" hidden="false" customHeight="true" outlineLevel="0" collapsed="false">
      <c r="A15" s="8" t="str">
        <f aca="false">"D-"&amp;TEXT(ROW()-1,"000")</f>
        <v>D-014</v>
      </c>
      <c r="B15" s="9"/>
      <c r="C15" s="9"/>
      <c r="D15" s="9"/>
      <c r="E15" s="9"/>
      <c r="F15" s="10"/>
      <c r="G15" s="10"/>
      <c r="H15" s="10"/>
      <c r="I15" s="10"/>
      <c r="J15" s="10"/>
    </row>
    <row r="16" customFormat="false" ht="45" hidden="false" customHeight="true" outlineLevel="0" collapsed="false">
      <c r="A16" s="8" t="str">
        <f aca="false">"D-"&amp;TEXT(ROW()-1,"000")</f>
        <v>D-015</v>
      </c>
      <c r="B16" s="9"/>
      <c r="C16" s="9"/>
      <c r="D16" s="9"/>
      <c r="E16" s="9"/>
      <c r="F16" s="10"/>
      <c r="G16" s="10"/>
      <c r="H16" s="10"/>
      <c r="I16" s="10"/>
      <c r="J16" s="10"/>
    </row>
    <row r="17" customFormat="false" ht="45" hidden="false" customHeight="true" outlineLevel="0" collapsed="false">
      <c r="A17" s="8" t="str">
        <f aca="false">"D-"&amp;TEXT(ROW()-1,"000")</f>
        <v>D-016</v>
      </c>
      <c r="B17" s="9"/>
      <c r="C17" s="9"/>
      <c r="D17" s="9"/>
      <c r="E17" s="9"/>
      <c r="F17" s="10"/>
      <c r="G17" s="10"/>
      <c r="H17" s="10"/>
      <c r="I17" s="10"/>
      <c r="J17" s="10"/>
    </row>
    <row r="18" customFormat="false" ht="45" hidden="false" customHeight="true" outlineLevel="0" collapsed="false">
      <c r="A18" s="8" t="str">
        <f aca="false">"D-"&amp;TEXT(ROW()-1,"000")</f>
        <v>D-017</v>
      </c>
      <c r="B18" s="9"/>
      <c r="C18" s="9"/>
      <c r="D18" s="9"/>
      <c r="E18" s="9"/>
      <c r="F18" s="10"/>
      <c r="G18" s="10"/>
      <c r="H18" s="10"/>
      <c r="I18" s="10"/>
      <c r="J18" s="10"/>
    </row>
    <row r="19" customFormat="false" ht="45" hidden="false" customHeight="true" outlineLevel="0" collapsed="false">
      <c r="A19" s="8" t="str">
        <f aca="false">"D-"&amp;TEXT(ROW()-1,"000")</f>
        <v>D-018</v>
      </c>
      <c r="B19" s="9"/>
      <c r="C19" s="9"/>
      <c r="D19" s="9"/>
      <c r="E19" s="9"/>
      <c r="F19" s="10"/>
      <c r="G19" s="10"/>
      <c r="H19" s="10"/>
      <c r="I19" s="10"/>
      <c r="J19" s="10"/>
    </row>
    <row r="20" customFormat="false" ht="45" hidden="false" customHeight="true" outlineLevel="0" collapsed="false">
      <c r="A20" s="8" t="str">
        <f aca="false">"D-"&amp;TEXT(ROW()-1,"000")</f>
        <v>D-019</v>
      </c>
      <c r="B20" s="9"/>
      <c r="C20" s="9"/>
      <c r="D20" s="9"/>
      <c r="E20" s="9"/>
      <c r="F20" s="10"/>
      <c r="G20" s="10"/>
      <c r="H20" s="10"/>
      <c r="I20" s="10"/>
      <c r="J20" s="10"/>
    </row>
    <row r="21" customFormat="false" ht="45" hidden="false" customHeight="true" outlineLevel="0" collapsed="false">
      <c r="A21" s="8" t="str">
        <f aca="false">"D-"&amp;TEXT(ROW()-1,"000")</f>
        <v>D-020</v>
      </c>
      <c r="B21" s="9"/>
      <c r="C21" s="9"/>
      <c r="D21" s="9"/>
      <c r="E21" s="9"/>
      <c r="F21" s="10"/>
      <c r="G21" s="10"/>
      <c r="H21" s="10"/>
      <c r="I21" s="10"/>
      <c r="J21" s="10"/>
    </row>
    <row r="22" customFormat="false" ht="45" hidden="false" customHeight="true" outlineLevel="0" collapsed="false">
      <c r="A22" s="8" t="str">
        <f aca="false">"D-"&amp;TEXT(ROW()-1,"000")</f>
        <v>D-021</v>
      </c>
      <c r="B22" s="9"/>
      <c r="C22" s="9"/>
      <c r="D22" s="9"/>
      <c r="E22" s="9"/>
      <c r="F22" s="10"/>
      <c r="G22" s="10"/>
      <c r="H22" s="10"/>
      <c r="I22" s="10"/>
      <c r="J22" s="10"/>
    </row>
    <row r="23" customFormat="false" ht="45" hidden="false" customHeight="true" outlineLevel="0" collapsed="false">
      <c r="A23" s="8" t="str">
        <f aca="false">"D-"&amp;TEXT(ROW()-1,"000")</f>
        <v>D-022</v>
      </c>
      <c r="B23" s="9"/>
      <c r="C23" s="9"/>
      <c r="D23" s="9"/>
      <c r="E23" s="9"/>
      <c r="F23" s="10"/>
      <c r="G23" s="10"/>
      <c r="H23" s="10"/>
      <c r="I23" s="10"/>
      <c r="J23" s="10"/>
    </row>
    <row r="24" customFormat="false" ht="45" hidden="false" customHeight="true" outlineLevel="0" collapsed="false">
      <c r="A24" s="8" t="str">
        <f aca="false">"D-"&amp;TEXT(ROW()-1,"000")</f>
        <v>D-023</v>
      </c>
      <c r="B24" s="9"/>
      <c r="C24" s="9"/>
      <c r="D24" s="9"/>
      <c r="E24" s="9"/>
      <c r="F24" s="10"/>
      <c r="G24" s="10"/>
      <c r="H24" s="10"/>
      <c r="I24" s="10"/>
      <c r="J24" s="10"/>
    </row>
    <row r="25" customFormat="false" ht="45" hidden="false" customHeight="true" outlineLevel="0" collapsed="false">
      <c r="A25" s="8" t="str">
        <f aca="false">"D-"&amp;TEXT(ROW()-1,"000")</f>
        <v>D-024</v>
      </c>
      <c r="B25" s="9"/>
      <c r="C25" s="9"/>
      <c r="D25" s="9"/>
      <c r="E25" s="9"/>
      <c r="F25" s="10"/>
      <c r="G25" s="10"/>
      <c r="H25" s="10"/>
      <c r="I25" s="10"/>
      <c r="J25" s="10"/>
    </row>
    <row r="26" customFormat="false" ht="45" hidden="false" customHeight="true" outlineLevel="0" collapsed="false">
      <c r="A26" s="8" t="str">
        <f aca="false">"D-"&amp;TEXT(ROW()-1,"000")</f>
        <v>D-025</v>
      </c>
      <c r="B26" s="9"/>
      <c r="C26" s="9"/>
      <c r="D26" s="9"/>
      <c r="E26" s="9"/>
      <c r="F26" s="10"/>
      <c r="G26" s="10"/>
      <c r="H26" s="10"/>
      <c r="I26" s="10"/>
      <c r="J26" s="10"/>
    </row>
  </sheetData>
  <autoFilter ref="A1:J26"/>
  <dataValidations count="2">
    <dataValidation allowBlank="true" errorStyle="stop" operator="between" showDropDown="false" showErrorMessage="false" showInputMessage="false" sqref="C2:C26" type="list">
      <formula1>"Internal,External"</formula1>
      <formula2>0</formula2>
    </dataValidation>
    <dataValidation allowBlank="true" errorStyle="stop" operator="between" showDropDown="false" showErrorMessage="false" showInputMessage="false" sqref="H2:H26" type="list">
      <formula1>"Open,On Track,At Risk,Blocked,Met"</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46"/>
    <col collapsed="false" customWidth="true" hidden="false" outlineLevel="0" max="3" min="3" style="0" width="34"/>
    <col collapsed="false" customWidth="true" hidden="false" outlineLevel="0" max="4" min="4" style="0" width="40"/>
    <col collapsed="false" customWidth="true" hidden="false" outlineLevel="0" max="6" min="5" style="0" width="18"/>
    <col collapsed="false" customWidth="true" hidden="false" outlineLevel="0" max="7" min="7" style="0" width="12"/>
    <col collapsed="false" customWidth="true" hidden="false" outlineLevel="0" max="8" min="8" style="0" width="18"/>
  </cols>
  <sheetData>
    <row r="1" customFormat="false" ht="30" hidden="false" customHeight="true" outlineLevel="0" collapsed="false">
      <c r="A1" s="7" t="s">
        <v>15</v>
      </c>
      <c r="B1" s="7" t="s">
        <v>175</v>
      </c>
      <c r="C1" s="7" t="s">
        <v>176</v>
      </c>
      <c r="D1" s="7" t="s">
        <v>177</v>
      </c>
      <c r="E1" s="7" t="s">
        <v>178</v>
      </c>
      <c r="F1" s="7" t="s">
        <v>179</v>
      </c>
      <c r="G1" s="7" t="s">
        <v>180</v>
      </c>
      <c r="H1" s="7" t="s">
        <v>181</v>
      </c>
    </row>
    <row r="2" customFormat="false" ht="45" hidden="false" customHeight="true" outlineLevel="0" collapsed="false">
      <c r="A2" s="8" t="str">
        <f aca="false">"X-"&amp;TEXT(ROW()-1,"000")</f>
        <v>X-001</v>
      </c>
      <c r="B2" s="9" t="s">
        <v>182</v>
      </c>
      <c r="C2" s="9" t="s">
        <v>183</v>
      </c>
      <c r="D2" s="9" t="s">
        <v>184</v>
      </c>
      <c r="E2" s="10" t="s">
        <v>185</v>
      </c>
      <c r="F2" s="10" t="s">
        <v>186</v>
      </c>
      <c r="G2" s="10"/>
      <c r="H2" s="10"/>
    </row>
    <row r="3" customFormat="false" ht="45" hidden="false" customHeight="true" outlineLevel="0" collapsed="false">
      <c r="A3" s="8" t="str">
        <f aca="false">"X-"&amp;TEXT(ROW()-1,"000")</f>
        <v>X-002</v>
      </c>
      <c r="B3" s="9"/>
      <c r="C3" s="9"/>
      <c r="D3" s="9"/>
      <c r="E3" s="10"/>
      <c r="F3" s="10"/>
      <c r="G3" s="10"/>
      <c r="H3" s="10"/>
    </row>
    <row r="4" customFormat="false" ht="45" hidden="false" customHeight="true" outlineLevel="0" collapsed="false">
      <c r="A4" s="8" t="str">
        <f aca="false">"X-"&amp;TEXT(ROW()-1,"000")</f>
        <v>X-003</v>
      </c>
      <c r="B4" s="9"/>
      <c r="C4" s="9"/>
      <c r="D4" s="9"/>
      <c r="E4" s="10"/>
      <c r="F4" s="10"/>
      <c r="G4" s="10"/>
      <c r="H4" s="10"/>
    </row>
    <row r="5" customFormat="false" ht="45" hidden="false" customHeight="true" outlineLevel="0" collapsed="false">
      <c r="A5" s="8" t="str">
        <f aca="false">"X-"&amp;TEXT(ROW()-1,"000")</f>
        <v>X-004</v>
      </c>
      <c r="B5" s="9"/>
      <c r="C5" s="9"/>
      <c r="D5" s="9"/>
      <c r="E5" s="10"/>
      <c r="F5" s="10"/>
      <c r="G5" s="10"/>
      <c r="H5" s="10"/>
    </row>
    <row r="6" customFormat="false" ht="45" hidden="false" customHeight="true" outlineLevel="0" collapsed="false">
      <c r="A6" s="8" t="str">
        <f aca="false">"X-"&amp;TEXT(ROW()-1,"000")</f>
        <v>X-005</v>
      </c>
      <c r="B6" s="9"/>
      <c r="C6" s="9"/>
      <c r="D6" s="9"/>
      <c r="E6" s="10"/>
      <c r="F6" s="10"/>
      <c r="G6" s="10"/>
      <c r="H6" s="10"/>
    </row>
    <row r="7" customFormat="false" ht="45" hidden="false" customHeight="true" outlineLevel="0" collapsed="false">
      <c r="A7" s="8" t="str">
        <f aca="false">"X-"&amp;TEXT(ROW()-1,"000")</f>
        <v>X-006</v>
      </c>
      <c r="B7" s="9"/>
      <c r="C7" s="9"/>
      <c r="D7" s="9"/>
      <c r="E7" s="10"/>
      <c r="F7" s="10"/>
      <c r="G7" s="10"/>
      <c r="H7" s="10"/>
    </row>
    <row r="8" customFormat="false" ht="45" hidden="false" customHeight="true" outlineLevel="0" collapsed="false">
      <c r="A8" s="8" t="str">
        <f aca="false">"X-"&amp;TEXT(ROW()-1,"000")</f>
        <v>X-007</v>
      </c>
      <c r="B8" s="9"/>
      <c r="C8" s="9"/>
      <c r="D8" s="9"/>
      <c r="E8" s="10"/>
      <c r="F8" s="10"/>
      <c r="G8" s="10"/>
      <c r="H8" s="10"/>
    </row>
    <row r="9" customFormat="false" ht="45" hidden="false" customHeight="true" outlineLevel="0" collapsed="false">
      <c r="A9" s="8" t="str">
        <f aca="false">"X-"&amp;TEXT(ROW()-1,"000")</f>
        <v>X-008</v>
      </c>
      <c r="B9" s="9"/>
      <c r="C9" s="9"/>
      <c r="D9" s="9"/>
      <c r="E9" s="10"/>
      <c r="F9" s="10"/>
      <c r="G9" s="10"/>
      <c r="H9" s="10"/>
    </row>
    <row r="10" customFormat="false" ht="45" hidden="false" customHeight="true" outlineLevel="0" collapsed="false">
      <c r="A10" s="8" t="str">
        <f aca="false">"X-"&amp;TEXT(ROW()-1,"000")</f>
        <v>X-009</v>
      </c>
      <c r="B10" s="9"/>
      <c r="C10" s="9"/>
      <c r="D10" s="9"/>
      <c r="E10" s="10"/>
      <c r="F10" s="10"/>
      <c r="G10" s="10"/>
      <c r="H10" s="10"/>
    </row>
    <row r="11" customFormat="false" ht="45" hidden="false" customHeight="true" outlineLevel="0" collapsed="false">
      <c r="A11" s="8" t="str">
        <f aca="false">"X-"&amp;TEXT(ROW()-1,"000")</f>
        <v>X-010</v>
      </c>
      <c r="B11" s="9"/>
      <c r="C11" s="9"/>
      <c r="D11" s="9"/>
      <c r="E11" s="10"/>
      <c r="F11" s="10"/>
      <c r="G11" s="10"/>
      <c r="H11" s="10"/>
    </row>
    <row r="12" customFormat="false" ht="45" hidden="false" customHeight="true" outlineLevel="0" collapsed="false">
      <c r="A12" s="8" t="str">
        <f aca="false">"X-"&amp;TEXT(ROW()-1,"000")</f>
        <v>X-011</v>
      </c>
      <c r="B12" s="9"/>
      <c r="C12" s="9"/>
      <c r="D12" s="9"/>
      <c r="E12" s="10"/>
      <c r="F12" s="10"/>
      <c r="G12" s="10"/>
      <c r="H12" s="10"/>
    </row>
    <row r="13" customFormat="false" ht="45" hidden="false" customHeight="true" outlineLevel="0" collapsed="false">
      <c r="A13" s="8" t="str">
        <f aca="false">"X-"&amp;TEXT(ROW()-1,"000")</f>
        <v>X-012</v>
      </c>
      <c r="B13" s="9"/>
      <c r="C13" s="9"/>
      <c r="D13" s="9"/>
      <c r="E13" s="10"/>
      <c r="F13" s="10"/>
      <c r="G13" s="10"/>
      <c r="H13" s="10"/>
    </row>
    <row r="14" customFormat="false" ht="45" hidden="false" customHeight="true" outlineLevel="0" collapsed="false">
      <c r="A14" s="8" t="str">
        <f aca="false">"X-"&amp;TEXT(ROW()-1,"000")</f>
        <v>X-013</v>
      </c>
      <c r="B14" s="9"/>
      <c r="C14" s="9"/>
      <c r="D14" s="9"/>
      <c r="E14" s="10"/>
      <c r="F14" s="10"/>
      <c r="G14" s="10"/>
      <c r="H14" s="10"/>
    </row>
    <row r="15" customFormat="false" ht="45" hidden="false" customHeight="true" outlineLevel="0" collapsed="false">
      <c r="A15" s="8" t="str">
        <f aca="false">"X-"&amp;TEXT(ROW()-1,"000")</f>
        <v>X-014</v>
      </c>
      <c r="B15" s="9"/>
      <c r="C15" s="9"/>
      <c r="D15" s="9"/>
      <c r="E15" s="10"/>
      <c r="F15" s="10"/>
      <c r="G15" s="10"/>
      <c r="H15" s="10"/>
    </row>
    <row r="16" customFormat="false" ht="45" hidden="false" customHeight="true" outlineLevel="0" collapsed="false">
      <c r="A16" s="8" t="str">
        <f aca="false">"X-"&amp;TEXT(ROW()-1,"000")</f>
        <v>X-015</v>
      </c>
      <c r="B16" s="9"/>
      <c r="C16" s="9"/>
      <c r="D16" s="9"/>
      <c r="E16" s="10"/>
      <c r="F16" s="10"/>
      <c r="G16" s="10"/>
      <c r="H16" s="10"/>
    </row>
    <row r="17" customFormat="false" ht="45" hidden="false" customHeight="true" outlineLevel="0" collapsed="false">
      <c r="A17" s="8" t="str">
        <f aca="false">"X-"&amp;TEXT(ROW()-1,"000")</f>
        <v>X-016</v>
      </c>
      <c r="B17" s="9"/>
      <c r="C17" s="9"/>
      <c r="D17" s="9"/>
      <c r="E17" s="10"/>
      <c r="F17" s="10"/>
      <c r="G17" s="10"/>
      <c r="H17" s="10"/>
    </row>
  </sheetData>
  <autoFilter ref="A1:H17"/>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50"/>
    <col collapsed="false" customWidth="true" hidden="false" outlineLevel="0" max="3" min="3" style="0" width="60"/>
    <col collapsed="false" customWidth="true" hidden="false" outlineLevel="0" max="10" min="5" style="0" width="7"/>
  </cols>
  <sheetData>
    <row r="1" customFormat="false" ht="17.35" hidden="false" customHeight="false" outlineLevel="0" collapsed="false">
      <c r="A1" s="12" t="s">
        <v>187</v>
      </c>
    </row>
    <row r="2" customFormat="false" ht="15" hidden="false" customHeight="false" outlineLevel="0" collapsed="false">
      <c r="A2" s="13" t="s">
        <v>188</v>
      </c>
    </row>
    <row r="4" customFormat="false" ht="30" hidden="false" customHeight="true" outlineLevel="0" collapsed="false">
      <c r="A4" s="7" t="s">
        <v>21</v>
      </c>
      <c r="B4" s="7" t="s">
        <v>189</v>
      </c>
      <c r="C4" s="7" t="s">
        <v>131</v>
      </c>
      <c r="E4" s="14" t="s">
        <v>190</v>
      </c>
    </row>
    <row r="5" customFormat="false" ht="15" hidden="false" customHeight="false" outlineLevel="0" collapsed="false">
      <c r="A5" s="9" t="n">
        <v>1</v>
      </c>
      <c r="B5" s="9" t="s">
        <v>191</v>
      </c>
      <c r="C5" s="9" t="s">
        <v>192</v>
      </c>
      <c r="F5" s="15" t="n">
        <v>1</v>
      </c>
      <c r="G5" s="15" t="n">
        <v>2</v>
      </c>
      <c r="H5" s="15" t="n">
        <v>3</v>
      </c>
      <c r="I5" s="15" t="n">
        <v>4</v>
      </c>
      <c r="J5" s="15" t="n">
        <v>5</v>
      </c>
    </row>
    <row r="6" customFormat="false" ht="15" hidden="false" customHeight="false" outlineLevel="0" collapsed="false">
      <c r="A6" s="9" t="n">
        <v>2</v>
      </c>
      <c r="B6" s="9" t="s">
        <v>193</v>
      </c>
      <c r="C6" s="9" t="s">
        <v>194</v>
      </c>
      <c r="E6" s="15" t="n">
        <v>5</v>
      </c>
      <c r="F6" s="16" t="n">
        <v>5</v>
      </c>
      <c r="G6" s="17" t="n">
        <v>10</v>
      </c>
      <c r="H6" s="18" t="n">
        <v>15</v>
      </c>
      <c r="I6" s="18" t="n">
        <v>20</v>
      </c>
      <c r="J6" s="18" t="n">
        <v>25</v>
      </c>
    </row>
    <row r="7" customFormat="false" ht="15" hidden="false" customHeight="false" outlineLevel="0" collapsed="false">
      <c r="A7" s="9" t="n">
        <v>3</v>
      </c>
      <c r="B7" s="9" t="s">
        <v>195</v>
      </c>
      <c r="C7" s="9" t="s">
        <v>196</v>
      </c>
      <c r="E7" s="15" t="n">
        <v>4</v>
      </c>
      <c r="F7" s="16" t="n">
        <v>4</v>
      </c>
      <c r="G7" s="17" t="n">
        <v>8</v>
      </c>
      <c r="H7" s="17" t="n">
        <v>12</v>
      </c>
      <c r="I7" s="18" t="n">
        <v>16</v>
      </c>
      <c r="J7" s="18" t="n">
        <v>20</v>
      </c>
    </row>
    <row r="8" customFormat="false" ht="15" hidden="false" customHeight="false" outlineLevel="0" collapsed="false">
      <c r="A8" s="9" t="n">
        <v>4</v>
      </c>
      <c r="B8" s="9" t="s">
        <v>197</v>
      </c>
      <c r="C8" s="9" t="s">
        <v>198</v>
      </c>
      <c r="E8" s="15" t="n">
        <v>3</v>
      </c>
      <c r="F8" s="16" t="n">
        <v>3</v>
      </c>
      <c r="G8" s="16" t="n">
        <v>6</v>
      </c>
      <c r="H8" s="17" t="n">
        <v>9</v>
      </c>
      <c r="I8" s="17" t="n">
        <v>12</v>
      </c>
      <c r="J8" s="18" t="n">
        <v>15</v>
      </c>
    </row>
    <row r="9" customFormat="false" ht="15" hidden="false" customHeight="false" outlineLevel="0" collapsed="false">
      <c r="A9" s="9" t="n">
        <v>5</v>
      </c>
      <c r="B9" s="9" t="s">
        <v>199</v>
      </c>
      <c r="C9" s="9" t="s">
        <v>200</v>
      </c>
      <c r="E9" s="15" t="n">
        <v>2</v>
      </c>
      <c r="F9" s="16" t="n">
        <v>2</v>
      </c>
      <c r="G9" s="16" t="n">
        <v>4</v>
      </c>
      <c r="H9" s="16" t="n">
        <v>6</v>
      </c>
      <c r="I9" s="17" t="n">
        <v>8</v>
      </c>
      <c r="J9" s="17" t="n">
        <v>10</v>
      </c>
    </row>
    <row r="10" customFormat="false" ht="15" hidden="false" customHeight="false" outlineLevel="0" collapsed="false">
      <c r="E10" s="15" t="n">
        <v>1</v>
      </c>
      <c r="F10" s="16" t="n">
        <v>1</v>
      </c>
      <c r="G10" s="16" t="n">
        <v>2</v>
      </c>
      <c r="H10" s="16" t="n">
        <v>3</v>
      </c>
      <c r="I10" s="16" t="n">
        <v>4</v>
      </c>
      <c r="J10" s="16" t="n">
        <v>5</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2026-10-05T11:28:40Z</dcterms:created>
  <dc:creator>openpyxl</dc:creator>
  <dc:description/>
  <dc:language>en-US</dc:language>
  <cp:lastModifiedBy/>
  <dcterms:modified xsi:type="dcterms:W3CDTF">2026-10-05T11:28:40Z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