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Start Here" sheetId="1" state="visible" r:id="rId1"/>
    <sheet xmlns:r="http://schemas.openxmlformats.org/officeDocument/2006/relationships" name="Risks" sheetId="2" state="visible" r:id="rId2"/>
    <sheet xmlns:r="http://schemas.openxmlformats.org/officeDocument/2006/relationships" name="Assumptions" sheetId="3" state="visible" r:id="rId3"/>
    <sheet xmlns:r="http://schemas.openxmlformats.org/officeDocument/2006/relationships" name="Issues" sheetId="4" state="visible" r:id="rId4"/>
    <sheet xmlns:r="http://schemas.openxmlformats.org/officeDocument/2006/relationships" name="Dependencies" sheetId="5" state="visible" r:id="rId5"/>
    <sheet xmlns:r="http://schemas.openxmlformats.org/officeDocument/2006/relationships" name="Decision Log" sheetId="6" state="visible" r:id="rId6"/>
  </sheets>
  <definedNames/>
  <calcPr calcId="124519" fullCalcOnLoad="1" refMode="A1" iterate="0" iterateCount="100" iterateDelta="0.0001"/>
</workbook>
</file>

<file path=xl/styles.xml><?xml version="1.0" encoding="utf-8"?>
<styleSheet xmlns="http://schemas.openxmlformats.org/spreadsheetml/2006/main">
  <numFmts count="0"/>
  <fonts count="14">
    <font>
      <name val="Calibri"/>
      <charset val="1"/>
      <family val="2"/>
      <color theme="1"/>
      <sz val="11"/>
    </font>
    <font>
      <name val="Arial"/>
      <family val="0"/>
      <sz val="10"/>
    </font>
    <font>
      <name val="Arial"/>
      <family val="0"/>
      <sz val="10"/>
    </font>
    <font>
      <name val="Arial"/>
      <family val="0"/>
      <sz val="10"/>
    </font>
    <font>
      <name val="Montserrat"/>
      <charset val="1"/>
      <family val="0"/>
      <b val="1"/>
      <color rgb="FF0D2849"/>
      <sz val="18"/>
    </font>
    <font>
      <name val="Montserrat"/>
      <charset val="1"/>
      <family val="0"/>
      <i val="1"/>
      <color rgb="FF996220"/>
      <sz val="10"/>
    </font>
    <font>
      <name val="Montserrat"/>
      <charset val="1"/>
      <family val="0"/>
      <b val="1"/>
      <color rgb="FF0D2849"/>
      <sz val="10"/>
    </font>
    <font>
      <name val="Montserrat"/>
      <charset val="1"/>
      <family val="0"/>
      <color rgb="FF000000"/>
      <sz val="10"/>
    </font>
    <font>
      <name val="Montserrat"/>
      <charset val="1"/>
      <family val="0"/>
      <color rgb="FF996220"/>
      <sz val="8"/>
    </font>
    <font>
      <name val="Montserrat"/>
      <charset val="1"/>
      <family val="0"/>
      <b val="1"/>
      <color rgb="FFFFFFFF"/>
      <sz val="10"/>
    </font>
    <font>
      <name val="Montserrat"/>
      <charset val="1"/>
      <family val="0"/>
      <b val="1"/>
      <color rgb="FF000000"/>
      <sz val="10"/>
    </font>
    <font>
      <name val="Montserrat"/>
      <charset val="1"/>
      <family val="0"/>
      <sz val="9"/>
    </font>
    <font>
      <name val="Montserrat"/>
      <charset val="1"/>
      <family val="0"/>
      <b val="1"/>
      <color rgb="FF0D2849"/>
      <sz val="9"/>
    </font>
    <font>
      <name val="Montserrat"/>
      <charset val="1"/>
      <family val="0"/>
      <color rgb="FF595959"/>
      <sz val="9"/>
    </font>
  </fonts>
  <fills count="4">
    <fill>
      <patternFill/>
    </fill>
    <fill>
      <patternFill patternType="gray125"/>
    </fill>
    <fill>
      <patternFill patternType="solid">
        <fgColor rgb="FF0D2849"/>
        <bgColor rgb="FF333333"/>
      </patternFill>
    </fill>
    <fill>
      <patternFill patternType="solid">
        <fgColor rgb="FFFFFFE0"/>
        <bgColor rgb="FFFFFFFF"/>
      </patternFill>
    </fill>
  </fills>
  <borders count="2">
    <border>
      <left/>
      <right/>
      <top/>
      <bottom/>
      <diagonal/>
    </border>
    <border>
      <left style="thin">
        <color rgb="FFCBD1D7"/>
      </left>
      <right style="thin">
        <color rgb="FFCBD1D7"/>
      </right>
      <top style="thin">
        <color rgb="FFCBD1D7"/>
      </top>
      <bottom style="thin">
        <color rgb="FFCBD1D7"/>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32">
    <xf numFmtId="0" fontId="0" fillId="0" borderId="0" applyAlignment="1" pivotButton="0" quotePrefix="0" xfId="0">
      <alignment horizontal="general" vertical="bottom"/>
    </xf>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0" borderId="0" applyAlignment="1" pivotButton="0" quotePrefix="0" xfId="0">
      <alignment horizontal="general" vertical="top" wrapText="1"/>
    </xf>
    <xf numFmtId="0" fontId="7" fillId="0" borderId="0" applyAlignment="1" pivotButton="0" quotePrefix="0" xfId="0">
      <alignment horizontal="general" vertical="top" wrapText="1"/>
    </xf>
    <xf numFmtId="0" fontId="8" fillId="0" borderId="0" applyAlignment="1" pivotButton="0" quotePrefix="0" xfId="0">
      <alignment horizontal="general" vertical="bottom"/>
    </xf>
    <xf numFmtId="0" fontId="9" fillId="2" borderId="1" applyAlignment="1" pivotButton="0" quotePrefix="0" xfId="0">
      <alignment horizontal="center" vertical="center" wrapText="1"/>
    </xf>
    <xf numFmtId="0" fontId="9" fillId="2" borderId="0" applyAlignment="1" pivotButton="0" quotePrefix="0" xfId="0">
      <alignment horizontal="center" vertical="center" wrapText="1"/>
    </xf>
    <xf numFmtId="0" fontId="10" fillId="0" borderId="1" applyAlignment="1" pivotButton="0" quotePrefix="0" xfId="0">
      <alignment horizontal="general" vertical="top" wrapText="1"/>
    </xf>
    <xf numFmtId="0" fontId="7" fillId="0" borderId="1" applyAlignment="1" pivotButton="0" quotePrefix="0" xfId="0">
      <alignment horizontal="general" vertical="top" wrapText="1"/>
    </xf>
    <xf numFmtId="0" fontId="7" fillId="3" borderId="1" applyAlignment="1" pivotButton="0" quotePrefix="0" xfId="0">
      <alignment horizontal="general" vertical="top" wrapText="1"/>
    </xf>
    <xf numFmtId="0" fontId="10" fillId="0" borderId="1" applyAlignment="1" pivotButton="0" quotePrefix="0" xfId="0">
      <alignment horizontal="center" vertical="center" wrapText="1"/>
    </xf>
    <xf numFmtId="0" fontId="11" fillId="0" borderId="0" applyAlignment="1" pivotButton="0" quotePrefix="0" xfId="0">
      <alignment horizontal="general" vertical="top" wrapText="1"/>
    </xf>
    <xf numFmtId="0" fontId="12" fillId="0" borderId="0" applyAlignment="1" pivotButton="0" quotePrefix="0" xfId="0">
      <alignment horizontal="general" vertical="bottom"/>
    </xf>
    <xf numFmtId="0" fontId="13" fillId="0" borderId="0" applyAlignment="1" pivotButton="0" quotePrefix="0" xfId="0">
      <alignment horizontal="general" vertical="bottom"/>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0" borderId="0" applyAlignment="1" pivotButton="0" quotePrefix="0" xfId="0">
      <alignment horizontal="general" vertical="top" wrapText="1"/>
    </xf>
    <xf numFmtId="0" fontId="7" fillId="0" borderId="0" applyAlignment="1" pivotButton="0" quotePrefix="0" xfId="0">
      <alignment horizontal="general" vertical="top" wrapText="1"/>
    </xf>
    <xf numFmtId="0" fontId="8" fillId="0" borderId="0" applyAlignment="1" pivotButton="0" quotePrefix="0" xfId="0">
      <alignment horizontal="general" vertical="bottom"/>
    </xf>
    <xf numFmtId="0" fontId="9" fillId="2" borderId="1" applyAlignment="1" pivotButton="0" quotePrefix="0" xfId="0">
      <alignment horizontal="center" vertical="center" wrapText="1"/>
    </xf>
    <xf numFmtId="0" fontId="9" fillId="2" borderId="0" applyAlignment="1" pivotButton="0" quotePrefix="0" xfId="0">
      <alignment horizontal="center" vertical="center" wrapText="1"/>
    </xf>
    <xf numFmtId="0" fontId="10" fillId="0" borderId="1" applyAlignment="1" pivotButton="0" quotePrefix="0" xfId="0">
      <alignment horizontal="general" vertical="top" wrapText="1"/>
    </xf>
    <xf numFmtId="0" fontId="7" fillId="0" borderId="1" applyAlignment="1" pivotButton="0" quotePrefix="0" xfId="0">
      <alignment horizontal="general" vertical="top" wrapText="1"/>
    </xf>
    <xf numFmtId="0" fontId="7" fillId="3" borderId="1" applyAlignment="1" pivotButton="0" quotePrefix="0" xfId="0">
      <alignment horizontal="general" vertical="top" wrapText="1"/>
    </xf>
    <xf numFmtId="0" fontId="10" fillId="0" borderId="1" applyAlignment="1" pivotButton="0" quotePrefix="0" xfId="0">
      <alignment horizontal="center" vertical="center" wrapText="1"/>
    </xf>
    <xf numFmtId="0" fontId="11" fillId="0" borderId="0" applyAlignment="1" pivotButton="0" quotePrefix="0" xfId="0">
      <alignment horizontal="general" vertical="top" wrapText="1"/>
    </xf>
    <xf numFmtId="0" fontId="12" fillId="0" borderId="0" applyAlignment="1" pivotButton="0" quotePrefix="0" xfId="0">
      <alignment horizontal="general" vertical="bottom"/>
    </xf>
    <xf numFmtId="0" fontId="13" fillId="0" borderId="0" applyAlignment="1" pivotButton="0" quotePrefix="0" xfId="0">
      <alignment horizontal="general" vertical="bottom"/>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11">
    <dxf>
      <fill>
        <patternFill patternType="solid">
          <fgColor rgb="FF0D2849"/>
          <bgColor rgb="FF000000"/>
        </patternFill>
      </fill>
    </dxf>
    <dxf>
      <fill>
        <patternFill patternType="solid">
          <bgColor rgb="FF000000"/>
        </patternFill>
      </fill>
    </dxf>
    <dxf>
      <fill>
        <patternFill patternType="solid">
          <fgColor rgb="FF000000"/>
          <bgColor rgb="FF000000"/>
        </patternFill>
      </fill>
    </dxf>
    <dxf>
      <fill>
        <patternFill patternType="solid">
          <fgColor rgb="FFFFFFFF"/>
          <bgColor rgb="FF000000"/>
        </patternFill>
      </fill>
    </dxf>
    <dxf>
      <fill>
        <patternFill patternType="solid">
          <fgColor rgb="FFFFFFE0"/>
          <bgColor rgb="FF000000"/>
        </patternFill>
      </fill>
    </dxf>
    <dxf>
      <fill>
        <patternFill>
          <bgColor rgb="FFF4B6B6"/>
        </patternFill>
      </fill>
    </dxf>
    <dxf>
      <fill>
        <patternFill>
          <bgColor rgb="FFF6C882"/>
        </patternFill>
      </fill>
    </dxf>
    <dxf>
      <fill>
        <patternFill>
          <bgColor rgb="FFC9E4C5"/>
        </patternFill>
      </fill>
    </dxf>
    <dxf>
      <font>
        <name val="Montserrat"/>
        <b val="1"/>
        <color rgb="FF000000"/>
        <sz val="10"/>
      </font>
      <alignment horizontal="general" vertical="top" wrapText="1"/>
      <border>
        <left style="thin">
          <color rgb="FFCBD1D7"/>
        </left>
        <right style="thin">
          <color rgb="FFCBD1D7"/>
        </right>
        <top style="thin">
          <color rgb="FFCBD1D7"/>
        </top>
        <bottom style="thin">
          <color rgb="FFCBD1D7"/>
        </bottom>
        <vertical style="thin">
          <color rgb="FFCBD1D7"/>
        </vertical>
        <horizontal style="thin">
          <color rgb="FFCBD1D7"/>
        </horizontal>
      </border>
    </dxf>
    <dxf>
      <font>
        <name val="Montserrat"/>
        <color rgb="FF000000"/>
        <sz val="10"/>
      </font>
      <alignment horizontal="general" vertical="top" wrapText="1"/>
      <border>
        <left style="thin">
          <color rgb="FFCBD1D7"/>
        </left>
        <right style="thin">
          <color rgb="FFCBD1D7"/>
        </right>
        <top style="thin">
          <color rgb="FFCBD1D7"/>
        </top>
        <bottom style="thin">
          <color rgb="FFCBD1D7"/>
        </bottom>
        <vertical style="thin">
          <color rgb="FFCBD1D7"/>
        </vertical>
        <horizontal style="thin">
          <color rgb="FFCBD1D7"/>
        </horizontal>
      </border>
    </dxf>
    <dxf>
      <font>
        <name val="Montserrat"/>
        <color rgb="FF000000"/>
        <sz val="10"/>
      </font>
      <fill>
        <patternFill patternType="solid">
          <fgColor rgb="FFFFFFE0"/>
          <bgColor rgb="FFFFFFE0"/>
        </patternFill>
      </fill>
      <alignment horizontal="general" vertical="top" wrapText="1"/>
      <border>
        <left style="thin">
          <color rgb="FFCBD1D7"/>
        </left>
        <right style="thin">
          <color rgb="FFCBD1D7"/>
        </right>
        <top style="thin">
          <color rgb="FFCBD1D7"/>
        </top>
        <bottom style="thin">
          <color rgb="FFCBD1D7"/>
        </bottom>
        <vertical style="thin">
          <color rgb="FFCBD1D7"/>
        </vertical>
        <horizontal style="thin">
          <color rgb="FFCBD1D7"/>
        </horizontal>
      </border>
    </dxf>
  </dxfs>
  <colors>
    <indexedColors>
      <rgbColor rgb="FF000000"/>
      <rgbColor rgb="FFFFFFFF"/>
      <rgbColor rgb="FFFF0000"/>
      <rgbColor rgb="FF00FF00"/>
      <rgbColor rgb="FF0000FF"/>
      <rgbColor rgb="FFFFFF00"/>
      <rgbColor rgb="FFFF00FF"/>
      <rgbColor rgb="FF00FFFF"/>
      <rgbColor rgb="FF800000"/>
      <rgbColor rgb="FF008000"/>
      <rgbColor rgb="FF000080"/>
      <rgbColor rgb="FF996220"/>
      <rgbColor rgb="FF800080"/>
      <rgbColor rgb="FF008080"/>
      <rgbColor rgb="FFC0C0C0"/>
      <rgbColor rgb="FF808080"/>
      <rgbColor rgb="FF9999FF"/>
      <rgbColor rgb="FF993366"/>
      <rgbColor rgb="FFFFFFE0"/>
      <rgbColor rgb="FFCCFFFF"/>
      <rgbColor rgb="FF660066"/>
      <rgbColor rgb="FFFF8080"/>
      <rgbColor rgb="FF0066CC"/>
      <rgbColor rgb="FFCBD1D7"/>
      <rgbColor rgb="FF000080"/>
      <rgbColor rgb="FFFF00FF"/>
      <rgbColor rgb="FFFFFF00"/>
      <rgbColor rgb="FF00FFFF"/>
      <rgbColor rgb="FF800080"/>
      <rgbColor rgb="FF800000"/>
      <rgbColor rgb="FF008080"/>
      <rgbColor rgb="FF0000FF"/>
      <rgbColor rgb="FF00CCFF"/>
      <rgbColor rgb="FFCCFFFF"/>
      <rgbColor rgb="FFC9E4C5"/>
      <rgbColor rgb="FFFFFF99"/>
      <rgbColor rgb="FF99CCFF"/>
      <rgbColor rgb="FFF4B6B6"/>
      <rgbColor rgb="FFCC99FF"/>
      <rgbColor rgb="FFF6C882"/>
      <rgbColor rgb="FF3366FF"/>
      <rgbColor rgb="FF33CCCC"/>
      <rgbColor rgb="FF99CC00"/>
      <rgbColor rgb="FFFFCC00"/>
      <rgbColor rgb="FFFF9900"/>
      <rgbColor rgb="FFFF6600"/>
      <rgbColor rgb="FF595959"/>
      <rgbColor rgb="FF969696"/>
      <rgbColor rgb="FF0D2849"/>
      <rgbColor rgb="FF339966"/>
      <rgbColor rgb="FF003300"/>
      <rgbColor rgb="FF333300"/>
      <rgbColor rgb="FF9933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twoCellAnchor editAs="oneCell">
    <from>
      <col>0</col>
      <colOff>0</colOff>
      <row>0</row>
      <rowOff>0</rowOff>
    </from>
    <to>
      <col>1</col>
      <colOff>738360</colOff>
      <row>0</row>
      <rowOff>551880</rowOff>
    </to>
    <pic>
      <nvPicPr>
        <cNvPr id="0" name="Image 1" descr="Picture"/>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0" y="0"/>
          <a:ext cx="2571120" cy="551880"/>
        </a:xfrm>
        <a:prstGeom xmlns:a="http://schemas.openxmlformats.org/drawingml/2006/main" prst="rect">
          <avLst/>
        </a:prstGeom>
        <a:ln xmlns:a="http://schemas.openxmlformats.org/drawingml/2006/main" w="0">
          <a:noFill/>
          <a:prstDash val="solid"/>
        </a:ln>
      </spPr>
    </pic>
    <clientData/>
  </twoCellAnchor>
</wsDr>
</file>

<file path=xl/tables/table1.xml><?xml version="1.0" encoding="utf-8"?>
<table xmlns="http://schemas.openxmlformats.org/spreadsheetml/2006/main" id="1" name="tblRisks" displayName="tblRisks" ref="A1:O36" headerRowCount="1" totalsRowCount="0" totalsRowShown="0">
  <autoFilter ref="A1:O36"/>
  <tableColumns count="15">
    <tableColumn id="1" name="ID" dataDxfId="8">
      <calculatedColumnFormula>"R-"&amp;TEXT(ROW()-1,"000")</calculatedColumnFormula>
    </tableColumn>
    <tableColumn id="2" name="Category" dataDxfId="9"/>
    <tableColumn id="3" name="Risk (If ... then ...)" dataDxfId="9"/>
    <tableColumn id="4" name="Phase" dataDxfId="9"/>
    <tableColumn id="5" name="Probability (1-5)" dataDxfId="10"/>
    <tableColumn id="6" name="Impact (1-5)" dataDxfId="10"/>
    <tableColumn id="7" name="Score" dataDxfId="8">
      <calculatedColumnFormula>IF(OR(tblRisks[[#This Row],[Probability (1-5)]]="",tblRisks[[#This Row],[Impact (1-5)]]=""),"",tblRisks[[#This Row],[Probability (1-5)]]*tblRisks[[#This Row],[Impact (1-5)]])</calculatedColumnFormula>
    </tableColumn>
    <tableColumn id="8" name="Rating" dataDxfId="8">
      <calculatedColumnFormula>IF(tblRisks[[#This Row],[Risk (If ... then ...)]]="","",IF(tblRisks[[#This Row],[Score]]="","Not scored",IF(tblRisks[[#This Row],[Score]]&gt;=15,"High",IF(tblRisks[[#This Row],[Score]]&gt;=8,"Medium","Low"))))</calculatedColumnFormula>
    </tableColumn>
    <tableColumn id="9" name="Owner" dataDxfId="10"/>
    <tableColumn id="10" name="Mitigation" dataDxfId="9"/>
    <tableColumn id="11" name="Contingency / trigger" dataDxfId="9"/>
    <tableColumn id="12" name="Status" dataDxfId="10"/>
    <tableColumn id="13" name="Date raised" dataDxfId="10"/>
    <tableColumn id="14" name="Last reviewed" dataDxfId="10"/>
    <tableColumn id="15" name="Linked Jira item" dataDxfId="10"/>
  </tableColumns>
</table>
</file>

<file path=xl/tables/table2.xml><?xml version="1.0" encoding="utf-8"?>
<table xmlns="http://schemas.openxmlformats.org/spreadsheetml/2006/main" id="2" name="tblAssumptions" displayName="tblAssumptions" ref="A1:G24" headerRowCount="1" totalsRowCount="0" totalsRowShown="0">
  <autoFilter ref="A1:G24"/>
  <tableColumns count="7">
    <tableColumn id="1" name="ID" dataDxfId="8">
      <calculatedColumnFormula>"A-"&amp;TEXT(ROW()-1,"000")</calculatedColumnFormula>
    </tableColumn>
    <tableColumn id="2" name="Assumption" dataDxfId="9"/>
    <tableColumn id="3" name="Impact if wrong" dataDxfId="9"/>
    <tableColumn id="4" name="Owner" dataDxfId="10"/>
    <tableColumn id="5" name="Validate by" dataDxfId="10"/>
    <tableColumn id="6" name="Status" dataDxfId="10"/>
    <tableColumn id="7" name="Notes" dataDxfId="10"/>
  </tableColumns>
</table>
</file>

<file path=xl/tables/table3.xml><?xml version="1.0" encoding="utf-8"?>
<table xmlns="http://schemas.openxmlformats.org/spreadsheetml/2006/main" id="3" name="tblIssues" displayName="tblIssues" ref="A1:K17" headerRowCount="1" totalsRowCount="0" totalsRowShown="0">
  <autoFilter ref="A1:K17"/>
  <tableColumns count="11">
    <tableColumn id="1" name="ID" dataDxfId="8">
      <calculatedColumnFormula>"I-"&amp;TEXT(ROW()-1,"000")</calculatedColumnFormula>
    </tableColumn>
    <tableColumn id="2" name="Issue" dataDxfId="9"/>
    <tableColumn id="3" name="Impact" dataDxfId="9"/>
    <tableColumn id="4" name="Priority" dataDxfId="10"/>
    <tableColumn id="5" name="Owner" dataDxfId="10"/>
    <tableColumn id="6" name="Action plan" dataDxfId="9"/>
    <tableColumn id="7" name="Escalation level" dataDxfId="10"/>
    <tableColumn id="8" name="Date raised" dataDxfId="10"/>
    <tableColumn id="9" name="Target resolution" dataDxfId="10"/>
    <tableColumn id="10" name="Status" dataDxfId="10"/>
    <tableColumn id="11" name="Linked risk / Jira" dataDxfId="10"/>
  </tableColumns>
</table>
</file>

<file path=xl/tables/table4.xml><?xml version="1.0" encoding="utf-8"?>
<table xmlns="http://schemas.openxmlformats.org/spreadsheetml/2006/main" id="4" name="tblDependencies" displayName="tblDependencies" ref="A1:J26" headerRowCount="1" totalsRowCount="0" totalsRowShown="0">
  <autoFilter ref="A1:J26"/>
  <tableColumns count="10">
    <tableColumn id="1" name="ID" dataDxfId="8">
      <calculatedColumnFormula>"D-"&amp;TEXT(ROW()-1,"000")</calculatedColumnFormula>
    </tableColumn>
    <tableColumn id="2" name="Dependency" dataDxfId="9"/>
    <tableColumn id="3" name="Type" dataDxfId="9"/>
    <tableColumn id="4" name="Needed by (team)" dataDxfId="9"/>
    <tableColumn id="5" name="Provided by (team)" dataDxfId="9"/>
    <tableColumn id="6" name="Needed by date" dataDxfId="10"/>
    <tableColumn id="7" name="Owner" dataDxfId="10"/>
    <tableColumn id="8" name="Status" dataDxfId="10"/>
    <tableColumn id="9" name="Linked Jira item" dataDxfId="10"/>
    <tableColumn id="10" name="Notes" dataDxfId="10"/>
  </tableColumns>
</table>
</file>

<file path=xl/tables/table5.xml><?xml version="1.0" encoding="utf-8"?>
<table xmlns="http://schemas.openxmlformats.org/spreadsheetml/2006/main" id="5" name="tblDecisions" displayName="tblDecisions" ref="A1:H17" headerRowCount="1" totalsRowCount="0" totalsRowShown="0">
  <autoFilter ref="A1:H17"/>
  <tableColumns count="8">
    <tableColumn id="1" name="ID" dataDxfId="8">
      <calculatedColumnFormula>"X-"&amp;TEXT(ROW()-1,"000")</calculatedColumnFormula>
    </tableColumn>
    <tableColumn id="2" name="Decision" dataDxfId="9"/>
    <tableColumn id="3" name="Options considered" dataDxfId="9"/>
    <tableColumn id="4" name="Rationale" dataDxfId="9"/>
    <tableColumn id="5" name="Decided by" dataDxfId="10"/>
    <tableColumn id="6" name="Forum" dataDxfId="10"/>
    <tableColumn id="7" name="Date" dataDxfId="10"/>
    <tableColumn id="8" name="Impacted items" dataDxfId="10"/>
  </tableColumns>
</table>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s>
</file>

<file path=xl/worksheets/_rels/sheet4.xml.rels><Relationships xmlns="http://schemas.openxmlformats.org/package/2006/relationships"><Relationship Type="http://schemas.openxmlformats.org/officeDocument/2006/relationships/table" Target="/xl/tables/table3.xml" Id="rId1"/></Relationships>
</file>

<file path=xl/worksheets/_rels/sheet5.xml.rels><Relationships xmlns="http://schemas.openxmlformats.org/package/2006/relationships"><Relationship Type="http://schemas.openxmlformats.org/officeDocument/2006/relationships/table" Target="/xl/tables/table4.xml" Id="rId1"/></Relationships>
</file>

<file path=xl/worksheets/_rels/sheet6.xml.rels><Relationships xmlns="http://schemas.openxmlformats.org/package/2006/relationships"><Relationship Type="http://schemas.openxmlformats.org/officeDocument/2006/relationships/table" Target="/xl/tables/table5.xml" Id="rId1"/></Relationships>
</file>

<file path=xl/worksheets/sheet1.xml><?xml version="1.0" encoding="utf-8"?>
<worksheet xmlns="http://schemas.openxmlformats.org/spreadsheetml/2006/main">
  <sheetPr filterMode="0">
    <outlinePr summaryBelow="1" summaryRight="1"/>
    <pageSetUpPr fitToPage="1"/>
  </sheetPr>
  <dimension ref="A1:F40"/>
  <sheetViews>
    <sheetView showFormulas="0" showGridLines="0"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26" customWidth="1" style="16" min="1" max="1"/>
    <col width="95" customWidth="1" style="16" min="2" max="2"/>
  </cols>
  <sheetData>
    <row r="1" ht="48" customHeight="1" s="17"/>
    <row r="2"/>
    <row r="3"/>
    <row r="4" ht="21.75" customHeight="1" s="17">
      <c r="A4" s="18" t="inlineStr">
        <is>
          <t>Program RAID Log</t>
        </is>
      </c>
    </row>
    <row r="5" ht="15" customHeight="1" s="17">
      <c r="A5" s="19" t="inlineStr">
        <is>
          <t>Risks, Assumptions, Issues, Dependencies and Decisions  |  SIG Template v1.3</t>
        </is>
      </c>
    </row>
    <row r="6" ht="15" customHeight="1" s="17">
      <c r="C6" s="16" t="n"/>
      <c r="D6" s="16" t="n"/>
      <c r="E6" s="16" t="n"/>
      <c r="F6" s="16" t="n"/>
    </row>
    <row r="7" ht="73.5" customHeight="1" s="17">
      <c r="A7" s="20" t="inlineStr">
        <is>
          <t>Quick start</t>
        </is>
      </c>
      <c r="B7" s="21" t="inlineStr">
        <is>
          <t>1. Review the 10 starter risks, 8 assumptions and 10 dependencies; delete what does not apply and add your own.
2. Score each risk 1 to 5 for Probability and Impact using the scoring guide to the right of the Risks table.
3. Review the log weekly with Program Leadership and take High risks to the steering committee.</t>
        </is>
      </c>
      <c r="C7" s="16" t="n"/>
      <c r="D7" s="16" t="n"/>
      <c r="E7" s="16" t="n"/>
      <c r="F7" s="16" t="n"/>
    </row>
    <row r="8" ht="31.5" customHeight="1" s="17">
      <c r="A8" s="20" t="inlineStr">
        <is>
          <t>Example</t>
        </is>
      </c>
      <c r="B8" s="21" t="inlineStr">
        <is>
          <t>Issue: access to [system] has not been granted, so discovery is delayed. Decision: Release 1 (MVP) will include [scope], chosen for the highest WSJF score.</t>
        </is>
      </c>
      <c r="C8" s="16" t="n"/>
      <c r="D8" s="16" t="n"/>
      <c r="E8" s="16" t="n"/>
      <c r="F8" s="16" t="n"/>
    </row>
    <row r="9" ht="15" customHeight="1" s="17">
      <c r="C9" s="16" t="n"/>
      <c r="D9" s="16" t="n"/>
      <c r="E9" s="16" t="n"/>
      <c r="F9" s="16" t="n"/>
    </row>
    <row r="10" ht="15" customHeight="1" s="17">
      <c r="A10" s="22" t="inlineStr">
        <is>
          <t>© 2026 Stephens Insight Group LLC. Capital In. Value Out.  |  stephensinsightgroup.com</t>
        </is>
      </c>
      <c r="C10" s="16" t="n"/>
      <c r="D10" s="16" t="n"/>
      <c r="E10" s="16" t="n"/>
      <c r="F10" s="16" t="n"/>
    </row>
    <row r="11" ht="15" customHeight="1" s="17">
      <c r="C11" s="16" t="n"/>
      <c r="D11" s="16" t="n"/>
      <c r="E11" s="16" t="n"/>
      <c r="F11" s="16" t="n"/>
    </row>
    <row r="12" ht="15" customHeight="1" s="17">
      <c r="C12" s="16" t="n"/>
      <c r="D12" s="16" t="n"/>
      <c r="E12" s="16" t="n"/>
      <c r="F12" s="16" t="n"/>
    </row>
    <row r="13" ht="15" customHeight="1" s="17">
      <c r="C13" s="16" t="n"/>
      <c r="D13" s="16" t="n"/>
      <c r="E13" s="16" t="n"/>
      <c r="F13" s="16" t="n"/>
    </row>
    <row r="14" ht="15" customHeight="1" s="17">
      <c r="C14" s="16" t="n"/>
      <c r="D14" s="16" t="n"/>
      <c r="E14" s="16" t="n"/>
      <c r="F14" s="16" t="n"/>
    </row>
    <row r="15" ht="15" customHeight="1" s="17">
      <c r="C15" s="16" t="n"/>
      <c r="D15" s="16" t="n"/>
      <c r="E15" s="16" t="n"/>
      <c r="F15" s="16" t="n"/>
    </row>
    <row r="16" ht="15" customHeight="1" s="17">
      <c r="C16" s="16" t="n"/>
      <c r="D16" s="16" t="n"/>
      <c r="E16" s="16" t="n"/>
      <c r="F16" s="16" t="n"/>
    </row>
    <row r="17" ht="15" customHeight="1" s="17">
      <c r="C17" s="16" t="n"/>
      <c r="D17" s="16" t="n"/>
      <c r="E17" s="16" t="n"/>
      <c r="F17" s="16" t="n"/>
    </row>
    <row r="18" ht="15" customHeight="1" s="17">
      <c r="C18" s="16" t="n"/>
      <c r="D18" s="16" t="n"/>
      <c r="E18" s="16" t="n"/>
      <c r="F18" s="16" t="n"/>
    </row>
    <row r="19" ht="15" customHeight="1" s="17">
      <c r="C19" s="16" t="n"/>
      <c r="D19" s="16" t="n"/>
      <c r="E19" s="16" t="n"/>
      <c r="F19" s="16" t="n"/>
    </row>
    <row r="20" ht="15" customHeight="1" s="17">
      <c r="C20" s="16" t="n"/>
      <c r="D20" s="16" t="n"/>
      <c r="E20" s="16" t="n"/>
      <c r="F20" s="16" t="n"/>
    </row>
    <row r="21" ht="15" customHeight="1" s="17">
      <c r="C21" s="16" t="n"/>
      <c r="D21" s="16" t="n"/>
      <c r="E21" s="16" t="n"/>
      <c r="F21" s="16" t="n"/>
    </row>
    <row r="22" ht="15" customHeight="1" s="17">
      <c r="C22" s="16" t="n"/>
      <c r="D22" s="16" t="n"/>
      <c r="E22" s="16" t="n"/>
      <c r="F22" s="16" t="n"/>
    </row>
    <row r="23" ht="15" customHeight="1" s="17">
      <c r="C23" s="16" t="n"/>
      <c r="D23" s="16" t="n"/>
      <c r="E23" s="16" t="n"/>
      <c r="F23" s="16" t="n"/>
    </row>
    <row r="24" ht="15" customHeight="1" s="17">
      <c r="C24" s="16" t="n"/>
      <c r="D24" s="16" t="n"/>
      <c r="E24" s="16" t="n"/>
      <c r="F24" s="16" t="n"/>
    </row>
    <row r="25" ht="15" customHeight="1" s="17">
      <c r="C25" s="16" t="n"/>
      <c r="D25" s="16" t="n"/>
      <c r="E25" s="16" t="n"/>
      <c r="F25" s="16" t="n"/>
    </row>
    <row r="26" ht="15" customHeight="1" s="17">
      <c r="C26" s="16" t="n"/>
      <c r="D26" s="16" t="n"/>
      <c r="E26" s="16" t="n"/>
      <c r="F26" s="16" t="n"/>
    </row>
    <row r="27" ht="15" customHeight="1" s="17">
      <c r="C27" s="16" t="n"/>
      <c r="D27" s="16" t="n"/>
      <c r="E27" s="16" t="n"/>
      <c r="F27" s="16" t="n"/>
    </row>
    <row r="28" ht="15" customHeight="1" s="17">
      <c r="C28" s="16" t="n"/>
      <c r="D28" s="16" t="n"/>
      <c r="E28" s="16" t="n"/>
      <c r="F28" s="16" t="n"/>
    </row>
    <row r="29" ht="15" customHeight="1" s="17">
      <c r="C29" s="16" t="n"/>
      <c r="D29" s="16" t="n"/>
      <c r="E29" s="16" t="n"/>
      <c r="F29" s="16" t="n"/>
    </row>
    <row r="30" ht="15" customHeight="1" s="17">
      <c r="C30" s="16" t="n"/>
      <c r="D30" s="16" t="n"/>
      <c r="E30" s="16" t="n"/>
      <c r="F30" s="16" t="n"/>
    </row>
    <row r="31" ht="15" customHeight="1" s="17">
      <c r="C31" s="16" t="n"/>
      <c r="D31" s="16" t="n"/>
      <c r="E31" s="16" t="n"/>
      <c r="F31" s="16" t="n"/>
    </row>
    <row r="32" ht="15" customHeight="1" s="17">
      <c r="C32" s="16" t="n"/>
      <c r="D32" s="16" t="n"/>
      <c r="E32" s="16" t="n"/>
      <c r="F32" s="16" t="n"/>
    </row>
    <row r="33" ht="15" customHeight="1" s="17">
      <c r="C33" s="16" t="n"/>
      <c r="D33" s="16" t="n"/>
      <c r="E33" s="16" t="n"/>
      <c r="F33" s="16" t="n"/>
    </row>
    <row r="34" ht="15" customHeight="1" s="17">
      <c r="C34" s="16" t="n"/>
      <c r="D34" s="16" t="n"/>
      <c r="E34" s="16" t="n"/>
      <c r="F34" s="16" t="n"/>
    </row>
    <row r="35" ht="15" customHeight="1" s="17">
      <c r="C35" s="16" t="n"/>
      <c r="D35" s="16" t="n"/>
      <c r="E35" s="16" t="n"/>
      <c r="F35" s="16" t="n"/>
    </row>
    <row r="36" ht="15" customHeight="1" s="17">
      <c r="C36" s="16" t="n"/>
      <c r="D36" s="16" t="n"/>
      <c r="E36" s="16" t="n"/>
      <c r="F36" s="16" t="n"/>
    </row>
    <row r="37" ht="15" customHeight="1" s="17">
      <c r="C37" s="16" t="n"/>
      <c r="D37" s="16" t="n"/>
      <c r="E37" s="16" t="n"/>
      <c r="F37" s="16" t="n"/>
    </row>
    <row r="38" ht="15" customHeight="1" s="17">
      <c r="C38" s="16" t="n"/>
      <c r="D38" s="16" t="n"/>
      <c r="E38" s="16" t="n"/>
      <c r="F38" s="16" t="n"/>
    </row>
    <row r="39" ht="15" customHeight="1" s="17">
      <c r="C39" s="16" t="n"/>
      <c r="D39" s="16" t="n"/>
      <c r="E39" s="16" t="n"/>
      <c r="F39" s="16" t="n"/>
    </row>
    <row r="40" ht="15" customHeight="1" s="17">
      <c r="C40" s="16" t="n"/>
      <c r="D40" s="16" t="n"/>
      <c r="E40" s="16" t="n"/>
      <c r="F40" s="16" t="n"/>
    </row>
  </sheetData>
  <printOptions horizontalCentered="0" verticalCentered="0" headings="0" gridLines="0" gridLinesSet="1"/>
  <pageMargins left="0.75" right="0.75" top="1" bottom="1" header="0.511811023622047" footer="0.5"/>
  <pageSetup orientation="landscape" paperSize="1" scale="100" fitToHeight="0" fitToWidth="1" pageOrder="downThenOver" blackAndWhite="0" draft="0" horizontalDpi="300" verticalDpi="300" copies="1"/>
  <headerFooter differentOddEven="0" differentFirst="0">
    <oddHeader/>
    <oddFooter>&amp;CStephens Insight Group  |  Page &amp;P of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filterMode="0">
    <outlinePr summaryBelow="1" summaryRight="1"/>
    <pageSetUpPr fitToPage="1"/>
  </sheetPr>
  <dimension ref="A1:T36"/>
  <sheetViews>
    <sheetView showFormulas="0" showGridLines="0" showRowColHeaders="1" showZeros="1" rightToLeft="0" tabSelected="0" showOutlineSymbols="1" defaultGridColor="1"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baseColWidth="8" defaultColWidth="8.6796875" defaultRowHeight="15" zeroHeight="0" outlineLevelRow="0"/>
  <cols>
    <col width="9" customWidth="1" style="16" min="1" max="1"/>
    <col width="15" customWidth="1" style="16" min="2" max="2"/>
    <col width="52" customWidth="1" style="16" min="3" max="3"/>
    <col width="16" customWidth="1" style="16" min="4" max="4"/>
    <col width="11" customWidth="1" style="16" min="5" max="5"/>
    <col width="10" customWidth="1" style="16" min="6" max="6"/>
    <col width="8" customWidth="1" style="16" min="7" max="7"/>
    <col width="10" customWidth="1" style="16" min="8" max="8"/>
    <col width="16" customWidth="1" style="16" min="9" max="9"/>
    <col width="44" customWidth="1" style="16" min="10" max="10"/>
    <col width="36" customWidth="1" style="16" min="11" max="11"/>
    <col width="12" customWidth="1" style="16" min="12" max="14"/>
    <col width="14" customWidth="1" style="16" min="15" max="15"/>
    <col width="3" customWidth="1" style="16" min="17" max="17"/>
    <col width="8" customWidth="1" style="16" min="18" max="18"/>
    <col width="34" customWidth="1" style="16" min="19" max="19"/>
    <col width="40" customWidth="1" style="16" min="20" max="20"/>
  </cols>
  <sheetData>
    <row r="1" ht="30" customHeight="1" s="17">
      <c r="A1" s="23" t="inlineStr">
        <is>
          <t>ID</t>
        </is>
      </c>
      <c r="B1" s="23" t="inlineStr">
        <is>
          <t>Category</t>
        </is>
      </c>
      <c r="C1" s="23" t="inlineStr">
        <is>
          <t>Risk (If ... then ...)</t>
        </is>
      </c>
      <c r="D1" s="23" t="inlineStr">
        <is>
          <t>Phase</t>
        </is>
      </c>
      <c r="E1" s="23" t="inlineStr">
        <is>
          <t>Probability (1-5)</t>
        </is>
      </c>
      <c r="F1" s="23" t="inlineStr">
        <is>
          <t>Impact (1-5)</t>
        </is>
      </c>
      <c r="G1" s="23" t="inlineStr">
        <is>
          <t>Score</t>
        </is>
      </c>
      <c r="H1" s="23" t="inlineStr">
        <is>
          <t>Rating</t>
        </is>
      </c>
      <c r="I1" s="23" t="inlineStr">
        <is>
          <t>Owner</t>
        </is>
      </c>
      <c r="J1" s="23" t="inlineStr">
        <is>
          <t>Mitigation</t>
        </is>
      </c>
      <c r="K1" s="23" t="inlineStr">
        <is>
          <t>Contingency / trigger</t>
        </is>
      </c>
      <c r="L1" s="23" t="inlineStr">
        <is>
          <t>Status</t>
        </is>
      </c>
      <c r="M1" s="23" t="inlineStr">
        <is>
          <t>Date raised</t>
        </is>
      </c>
      <c r="N1" s="23" t="inlineStr">
        <is>
          <t>Last reviewed</t>
        </is>
      </c>
      <c r="O1" s="23" t="inlineStr">
        <is>
          <t>Linked Jira item</t>
        </is>
      </c>
      <c r="R1" s="24" t="inlineStr">
        <is>
          <t>Score</t>
        </is>
      </c>
      <c r="S1" s="24" t="inlineStr">
        <is>
          <t>Probability</t>
        </is>
      </c>
      <c r="T1" s="24" t="inlineStr">
        <is>
          <t>Impact</t>
        </is>
      </c>
    </row>
    <row r="2" ht="45" customHeight="1" s="17">
      <c r="A2" s="25">
        <f>"R-"&amp;TEXT(ROW()-1,"000")</f>
        <v/>
      </c>
      <c r="B2" s="26" t="inlineStr">
        <is>
          <t>Schedule</t>
        </is>
      </c>
      <c r="C2" s="26" t="inlineStr">
        <is>
          <t>If a hard date (contract renewal, regulatory or fiscal deadline) arrives before the program delivers, then the organization faces penalties, extension costs or compliance exposure.</t>
        </is>
      </c>
      <c r="D2" s="26" t="inlineStr">
        <is>
          <t>Mobilize</t>
        </is>
      </c>
      <c r="E2" s="27" t="n"/>
      <c r="F2" s="27" t="n"/>
      <c r="G2" s="28">
        <f>IF(OR(E2="",F2=""),"",E2*F2)</f>
        <v/>
      </c>
      <c r="H2" s="28">
        <f>IF(C2="","",IF(G2="","Not scored",IF(G2&gt;=15,"High",IF(G2&gt;=8,"Medium","Low"))))</f>
        <v/>
      </c>
      <c r="I2" s="27" t="n"/>
      <c r="J2" s="26" t="inlineStr">
        <is>
          <t>Confirm constraint dates in week 1; plan releases backward from them; negotiate fallback options early.</t>
        </is>
      </c>
      <c r="K2" s="26" t="inlineStr">
        <is>
          <t>Trigger: any milestone slip that pushes delivery past the constraint date.</t>
        </is>
      </c>
      <c r="L2" s="27" t="inlineStr">
        <is>
          <t>Open</t>
        </is>
      </c>
      <c r="M2" s="27" t="n"/>
      <c r="N2" s="27" t="n"/>
      <c r="O2" s="27" t="n"/>
      <c r="R2" s="29" t="n">
        <v>1</v>
      </c>
      <c r="S2" s="29" t="inlineStr">
        <is>
          <t>Rare: very unlikely during the program</t>
        </is>
      </c>
      <c r="T2" s="29" t="inlineStr">
        <is>
          <t>Minimal: absorbed within the team</t>
        </is>
      </c>
    </row>
    <row r="3" ht="45" customHeight="1" s="17">
      <c r="A3" s="25">
        <f>"R-"&amp;TEXT(ROW()-1,"000")</f>
        <v/>
      </c>
      <c r="B3" s="26" t="inlineStr">
        <is>
          <t>Scope</t>
        </is>
      </c>
      <c r="C3" s="26" t="inlineStr">
        <is>
          <t>If impacted teams, customers or processes are not fully identified, then the program will miss requirements and disrupt people at go-live.</t>
        </is>
      </c>
      <c r="D3" s="26" t="inlineStr">
        <is>
          <t>Discover</t>
        </is>
      </c>
      <c r="E3" s="27" t="n"/>
      <c r="F3" s="27" t="n"/>
      <c r="G3" s="28">
        <f>IF(OR(E3="",F3=""),"",E3*F3)</f>
        <v/>
      </c>
      <c r="H3" s="28">
        <f>IF(C3="","",IF(G3="","Not scored",IF(G3&gt;=15,"High",IF(G3&gt;=8,"Medium","Low"))))</f>
        <v/>
      </c>
      <c r="I3" s="27" t="n"/>
      <c r="J3" s="26" t="inlineStr">
        <is>
          <t>Run SIPOC and stakeholder mapping; require a named owner for every impacted group.</t>
        </is>
      </c>
      <c r="K3" s="26" t="inlineStr">
        <is>
          <t>Add an impact review to each release readiness check.</t>
        </is>
      </c>
      <c r="L3" s="27" t="inlineStr">
        <is>
          <t>Open</t>
        </is>
      </c>
      <c r="M3" s="27" t="n"/>
      <c r="N3" s="27" t="n"/>
      <c r="O3" s="27" t="n"/>
      <c r="R3" s="29" t="n">
        <v>2</v>
      </c>
      <c r="S3" s="29" t="inlineStr">
        <is>
          <t>Unlikely</t>
        </is>
      </c>
      <c r="T3" s="29" t="inlineStr">
        <is>
          <t>Minor: small delay or cost within tolerance</t>
        </is>
      </c>
    </row>
    <row r="4" ht="45" customHeight="1" s="17">
      <c r="A4" s="25">
        <f>"R-"&amp;TEXT(ROW()-1,"000")</f>
        <v/>
      </c>
      <c r="B4" s="26" t="inlineStr">
        <is>
          <t>Technical</t>
        </is>
      </c>
      <c r="C4" s="26" t="inlineStr">
        <is>
          <t>If the work is more complex than estimated, then effort and timeline will overrun.</t>
        </is>
      </c>
      <c r="D4" s="26" t="inlineStr">
        <is>
          <t>Discover</t>
        </is>
      </c>
      <c r="E4" s="27" t="n"/>
      <c r="F4" s="27" t="n"/>
      <c r="G4" s="28">
        <f>IF(OR(E4="",F4=""),"",E4*F4)</f>
        <v/>
      </c>
      <c r="H4" s="28">
        <f>IF(C4="","",IF(G4="","Not scored",IF(G4&gt;=15,"High",IF(G4&gt;=8,"Medium","Low"))))</f>
        <v/>
      </c>
      <c r="I4" s="27" t="n"/>
      <c r="J4" s="26" t="inlineStr">
        <is>
          <t>Baseline the current state before estimating; use the first release to recalibrate.</t>
        </is>
      </c>
      <c r="K4" s="26" t="inlineStr">
        <is>
          <t>Re-sequence releases; add capacity.</t>
        </is>
      </c>
      <c r="L4" s="27" t="inlineStr">
        <is>
          <t>Open</t>
        </is>
      </c>
      <c r="M4" s="27" t="n"/>
      <c r="N4" s="27" t="n"/>
      <c r="O4" s="27" t="n"/>
      <c r="R4" s="29" t="n">
        <v>3</v>
      </c>
      <c r="S4" s="29" t="inlineStr">
        <is>
          <t>Possible</t>
        </is>
      </c>
      <c r="T4" s="29" t="inlineStr">
        <is>
          <t>Moderate: affects a milestone or release; needs Program Leadership</t>
        </is>
      </c>
    </row>
    <row r="5" ht="45" customHeight="1" s="17">
      <c r="A5" s="25">
        <f>"R-"&amp;TEXT(ROW()-1,"000")</f>
        <v/>
      </c>
      <c r="B5" s="26" t="inlineStr">
        <is>
          <t>People</t>
        </is>
      </c>
      <c r="C5" s="26" t="inlineStr">
        <is>
          <t>If business owners are not available for requirements and UAT, then sign-off and go-live are delayed.</t>
        </is>
      </c>
      <c r="D5" s="26" t="inlineStr">
        <is>
          <t>Accept</t>
        </is>
      </c>
      <c r="E5" s="27" t="n"/>
      <c r="F5" s="27" t="n"/>
      <c r="G5" s="28">
        <f>IF(OR(E5="",F5=""),"",E5*F5)</f>
        <v/>
      </c>
      <c r="H5" s="28">
        <f>IF(C5="","",IF(G5="","Not scored",IF(G5&gt;=15,"High",IF(G5&gt;=8,"Medium","Low"))))</f>
        <v/>
      </c>
      <c r="I5" s="27" t="n"/>
      <c r="J5" s="26" t="inlineStr">
        <is>
          <t>Book UAT time at PI Planning; name owners in the RACI; escalate availability through the steering committee.</t>
        </is>
      </c>
      <c r="K5" s="26" t="inlineStr">
        <is>
          <t>Trigger: UAT not started within agreed window.</t>
        </is>
      </c>
      <c r="L5" s="27" t="inlineStr">
        <is>
          <t>Open</t>
        </is>
      </c>
      <c r="M5" s="27" t="n"/>
      <c r="N5" s="27" t="n"/>
      <c r="O5" s="27" t="n"/>
      <c r="R5" s="29" t="n">
        <v>4</v>
      </c>
      <c r="S5" s="29" t="inlineStr">
        <is>
          <t>Likely</t>
        </is>
      </c>
      <c r="T5" s="29" t="inlineStr">
        <is>
          <t>Major: exceeds a tolerance; steering committee decision needed</t>
        </is>
      </c>
    </row>
    <row r="6" ht="45" customHeight="1" s="17">
      <c r="A6" s="25">
        <f>"R-"&amp;TEXT(ROW()-1,"000")</f>
        <v/>
      </c>
      <c r="B6" s="26" t="inlineStr">
        <is>
          <t>Compliance</t>
        </is>
      </c>
      <c r="C6" s="26" t="inlineStr">
        <is>
          <t>If security, privacy or legal approvals take longer than planned, then releases are blocked.</t>
        </is>
      </c>
      <c r="D6" s="26" t="inlineStr">
        <is>
          <t>Decide</t>
        </is>
      </c>
      <c r="E6" s="27" t="n"/>
      <c r="F6" s="27" t="n"/>
      <c r="G6" s="28">
        <f>IF(OR(E6="",F6=""),"",E6*F6)</f>
        <v/>
      </c>
      <c r="H6" s="28">
        <f>IF(C6="","",IF(G6="","Not scored",IF(G6&gt;=15,"High",IF(G6&gt;=8,"Medium","Low"))))</f>
        <v/>
      </c>
      <c r="I6" s="27" t="n"/>
      <c r="J6" s="26" t="inlineStr">
        <is>
          <t>Engage Security and Legal in discovery; schedule high-risk scope in later releases.</t>
        </is>
      </c>
      <c r="K6" s="26" t="inlineStr">
        <is>
          <t>Escalate through steering committee.</t>
        </is>
      </c>
      <c r="L6" s="27" t="inlineStr">
        <is>
          <t>Open</t>
        </is>
      </c>
      <c r="M6" s="27" t="n"/>
      <c r="N6" s="27" t="n"/>
      <c r="O6" s="27" t="n"/>
      <c r="R6" s="29" t="n">
        <v>5</v>
      </c>
      <c r="S6" s="29" t="inlineStr">
        <is>
          <t>Almost certain or already emerging</t>
        </is>
      </c>
      <c r="T6" s="29" t="inlineStr">
        <is>
          <t>Severe: threatens the business case, compliance or a hard deadline</t>
        </is>
      </c>
    </row>
    <row r="7" ht="45" customHeight="1" s="17">
      <c r="A7" s="25">
        <f>"R-"&amp;TEXT(ROW()-1,"000")</f>
        <v/>
      </c>
      <c r="B7" s="26" t="inlineStr">
        <is>
          <t>Vendor</t>
        </is>
      </c>
      <c r="C7" s="26" t="inlineStr">
        <is>
          <t>If vendors or partners lack capacity or the right skills, then delivery slows.</t>
        </is>
      </c>
      <c r="D7" s="26" t="inlineStr">
        <is>
          <t>Mobilize</t>
        </is>
      </c>
      <c r="E7" s="27" t="n"/>
      <c r="F7" s="27" t="n"/>
      <c r="G7" s="28">
        <f>IF(OR(E7="",F7=""),"",E7*F7)</f>
        <v/>
      </c>
      <c r="H7" s="28">
        <f>IF(C7="","",IF(G7="","Not scored",IF(G7&gt;=15,"High",IF(G7&gt;=8,"Medium","Low"))))</f>
        <v/>
      </c>
      <c r="I7" s="27" t="n"/>
      <c r="J7" s="26" t="inlineStr">
        <is>
          <t>Confirm named resources and skills in the SOW; review partner performance each PI.</t>
        </is>
      </c>
      <c r="K7" s="26" t="inlineStr">
        <is>
          <t>Invoke SOW remedies; add alternate partner.</t>
        </is>
      </c>
      <c r="L7" s="27" t="inlineStr">
        <is>
          <t>Open</t>
        </is>
      </c>
      <c r="M7" s="27" t="n"/>
      <c r="N7" s="27" t="n"/>
      <c r="O7" s="27" t="n"/>
    </row>
    <row r="8" ht="45" customHeight="1" s="17">
      <c r="A8" s="25">
        <f>"R-"&amp;TEXT(ROW()-1,"000")</f>
        <v/>
      </c>
      <c r="B8" s="26" t="inlineStr">
        <is>
          <t>Scope</t>
        </is>
      </c>
      <c r="C8" s="26" t="inlineStr">
        <is>
          <t>If teams add new requests mid-program, then scope grows and dates slip.</t>
        </is>
      </c>
      <c r="D8" s="26" t="inlineStr">
        <is>
          <t>Deliver</t>
        </is>
      </c>
      <c r="E8" s="27" t="n"/>
      <c r="F8" s="27" t="n"/>
      <c r="G8" s="28">
        <f>IF(OR(E8="",F8=""),"",E8*F8)</f>
        <v/>
      </c>
      <c r="H8" s="28">
        <f>IF(C8="","",IF(G8="","Not scored",IF(G8&gt;=15,"High",IF(G8&gt;=8,"Medium","Low"))))</f>
        <v/>
      </c>
      <c r="I8" s="27" t="n"/>
      <c r="J8" s="26" t="inlineStr">
        <is>
          <t>Apply change control and tolerances in the charter; keep a separate backlog for later enhancements.</t>
        </is>
      </c>
      <c r="K8" s="26" t="inlineStr">
        <is>
          <t>Steering committee decision on any addition.</t>
        </is>
      </c>
      <c r="L8" s="27" t="inlineStr">
        <is>
          <t>Open</t>
        </is>
      </c>
      <c r="M8" s="27" t="n"/>
      <c r="N8" s="27" t="n"/>
      <c r="O8" s="27" t="n"/>
      <c r="R8" s="30" t="inlineStr">
        <is>
          <t>Score = Probability x Impact. Rating: High 15 to 25, Medium 8 to 14, Low 1 to 7.</t>
        </is>
      </c>
    </row>
    <row r="9" ht="45" customHeight="1" s="17">
      <c r="A9" s="25">
        <f>"R-"&amp;TEXT(ROW()-1,"000")</f>
        <v/>
      </c>
      <c r="B9" s="26" t="inlineStr">
        <is>
          <t>Resourcing</t>
        </is>
      </c>
      <c r="C9" s="26" t="inlineStr">
        <is>
          <t>If competing priorities pull team members away, then velocity drops.</t>
        </is>
      </c>
      <c r="D9" s="26" t="inlineStr">
        <is>
          <t>All</t>
        </is>
      </c>
      <c r="E9" s="27" t="n"/>
      <c r="F9" s="27" t="n"/>
      <c r="G9" s="28">
        <f>IF(OR(E9="",F9=""),"",E9*F9)</f>
        <v/>
      </c>
      <c r="H9" s="28">
        <f>IF(C9="","",IF(G9="","Not scored",IF(G9&gt;=15,"High",IF(G9&gt;=8,"Medium","Low"))))</f>
        <v/>
      </c>
      <c r="I9" s="27" t="n"/>
      <c r="J9" s="26" t="inlineStr">
        <is>
          <t>Secure dedicated capacity at PI Planning; make conflicts visible in the ART Sync.</t>
        </is>
      </c>
      <c r="K9" s="26" t="inlineStr">
        <is>
          <t>Escalate to sponsor.</t>
        </is>
      </c>
      <c r="L9" s="27" t="inlineStr">
        <is>
          <t>Open</t>
        </is>
      </c>
      <c r="M9" s="27" t="n"/>
      <c r="N9" s="27" t="n"/>
      <c r="O9" s="27" t="n"/>
      <c r="R9" s="31" t="inlineStr">
        <is>
          <t>Adjust the definitions to your organization’s risk framework if it has one.</t>
        </is>
      </c>
    </row>
    <row r="10" ht="45" customHeight="1" s="17">
      <c r="A10" s="25">
        <f>"R-"&amp;TEXT(ROW()-1,"000")</f>
        <v/>
      </c>
      <c r="B10" s="26" t="inlineStr">
        <is>
          <t>Readiness</t>
        </is>
      </c>
      <c r="C10" s="26" t="inlineStr">
        <is>
          <t>If environments, tools or access are not ready before the first release, then teams are blocked.</t>
        </is>
      </c>
      <c r="D10" s="26" t="inlineStr">
        <is>
          <t>Ready</t>
        </is>
      </c>
      <c r="E10" s="27" t="n"/>
      <c r="F10" s="27" t="n"/>
      <c r="G10" s="28">
        <f>IF(OR(E10="",F10=""),"",E10*F10)</f>
        <v/>
      </c>
      <c r="H10" s="28">
        <f>IF(C10="","",IF(G10="","Not scored",IF(G10&gt;=15,"High",IF(G10&gt;=8,"Medium","Low"))))</f>
        <v/>
      </c>
      <c r="I10" s="27" t="n"/>
      <c r="J10" s="26" t="inlineStr">
        <is>
          <t>Treat readiness as an enabler Epic with its own milestones; track weekly.</t>
        </is>
      </c>
      <c r="K10" s="26" t="inlineStr">
        <is>
          <t>Re-sequence work while readiness completes.</t>
        </is>
      </c>
      <c r="L10" s="27" t="inlineStr">
        <is>
          <t>Open</t>
        </is>
      </c>
      <c r="M10" s="27" t="n"/>
      <c r="N10" s="27" t="n"/>
      <c r="O10" s="27" t="n"/>
    </row>
    <row r="11" ht="45" customHeight="1" s="17">
      <c r="A11" s="25">
        <f>"R-"&amp;TEXT(ROW()-1,"000")</f>
        <v/>
      </c>
      <c r="B11" s="26" t="inlineStr">
        <is>
          <t>Change</t>
        </is>
      </c>
      <c r="C11" s="26" t="inlineStr">
        <is>
          <t>If people are comfortable with current ways of working, then adoption lags.</t>
        </is>
      </c>
      <c r="D11" s="26" t="inlineStr">
        <is>
          <t>All</t>
        </is>
      </c>
      <c r="E11" s="27" t="n"/>
      <c r="F11" s="27" t="n"/>
      <c r="G11" s="28">
        <f>IF(OR(E11="",F11=""),"",E11*F11)</f>
        <v/>
      </c>
      <c r="H11" s="28">
        <f>IF(C11="","",IF(G11="","Not scored",IF(G11&gt;=15,"High",IF(G11&gt;=8,"Medium","Low"))))</f>
        <v/>
      </c>
      <c r="I11" s="27" t="n"/>
      <c r="J11" s="26" t="inlineStr">
        <is>
          <t>Execute the communication plan; involve champions; show quick wins at System Demos.</t>
        </is>
      </c>
      <c r="K11" s="26" t="inlineStr">
        <is>
          <t>Targeted coaching for lagging groups.</t>
        </is>
      </c>
      <c r="L11" s="27" t="inlineStr">
        <is>
          <t>Open</t>
        </is>
      </c>
      <c r="M11" s="27" t="n"/>
      <c r="N11" s="27" t="n"/>
      <c r="O11" s="27" t="n"/>
    </row>
    <row r="12" ht="45" customHeight="1" s="17">
      <c r="A12" s="25">
        <f>"R-"&amp;TEXT(ROW()-1,"000")</f>
        <v/>
      </c>
      <c r="B12" s="26" t="n"/>
      <c r="C12" s="26" t="n"/>
      <c r="D12" s="26" t="n"/>
      <c r="E12" s="27" t="n"/>
      <c r="F12" s="27" t="n"/>
      <c r="G12" s="28">
        <f>IF(OR(E12="",F12=""),"",E12*F12)</f>
        <v/>
      </c>
      <c r="H12" s="28">
        <f>IF(C12="","",IF(G12="","Not scored",IF(G12&gt;=15,"High",IF(G12&gt;=8,"Medium","Low"))))</f>
        <v/>
      </c>
      <c r="I12" s="27" t="n"/>
      <c r="J12" s="26" t="n"/>
      <c r="K12" s="26" t="n"/>
      <c r="L12" s="27" t="n"/>
      <c r="M12" s="27" t="n"/>
      <c r="N12" s="27" t="n"/>
      <c r="O12" s="27" t="n"/>
    </row>
    <row r="13" ht="45" customHeight="1" s="17">
      <c r="A13" s="25">
        <f>"R-"&amp;TEXT(ROW()-1,"000")</f>
        <v/>
      </c>
      <c r="B13" s="26" t="n"/>
      <c r="C13" s="26" t="n"/>
      <c r="D13" s="26" t="n"/>
      <c r="E13" s="27" t="n"/>
      <c r="F13" s="27" t="n"/>
      <c r="G13" s="28">
        <f>IF(OR(E13="",F13=""),"",E13*F13)</f>
        <v/>
      </c>
      <c r="H13" s="28">
        <f>IF(C13="","",IF(G13="","Not scored",IF(G13&gt;=15,"High",IF(G13&gt;=8,"Medium","Low"))))</f>
        <v/>
      </c>
      <c r="I13" s="27" t="n"/>
      <c r="J13" s="26" t="n"/>
      <c r="K13" s="26" t="n"/>
      <c r="L13" s="27" t="n"/>
      <c r="M13" s="27" t="n"/>
      <c r="N13" s="27" t="n"/>
      <c r="O13" s="27" t="n"/>
    </row>
    <row r="14" ht="45" customHeight="1" s="17">
      <c r="A14" s="25">
        <f>"R-"&amp;TEXT(ROW()-1,"000")</f>
        <v/>
      </c>
      <c r="B14" s="26" t="n"/>
      <c r="C14" s="26" t="n"/>
      <c r="D14" s="26" t="n"/>
      <c r="E14" s="27" t="n"/>
      <c r="F14" s="27" t="n"/>
      <c r="G14" s="28">
        <f>IF(OR(E14="",F14=""),"",E14*F14)</f>
        <v/>
      </c>
      <c r="H14" s="28">
        <f>IF(C14="","",IF(G14="","Not scored",IF(G14&gt;=15,"High",IF(G14&gt;=8,"Medium","Low"))))</f>
        <v/>
      </c>
      <c r="I14" s="27" t="n"/>
      <c r="J14" s="26" t="n"/>
      <c r="K14" s="26" t="n"/>
      <c r="L14" s="27" t="n"/>
      <c r="M14" s="27" t="n"/>
      <c r="N14" s="27" t="n"/>
      <c r="O14" s="27" t="n"/>
    </row>
    <row r="15" ht="45" customHeight="1" s="17">
      <c r="A15" s="25">
        <f>"R-"&amp;TEXT(ROW()-1,"000")</f>
        <v/>
      </c>
      <c r="B15" s="26" t="n"/>
      <c r="C15" s="26" t="n"/>
      <c r="D15" s="26" t="n"/>
      <c r="E15" s="27" t="n"/>
      <c r="F15" s="27" t="n"/>
      <c r="G15" s="28">
        <f>IF(OR(E15="",F15=""),"",E15*F15)</f>
        <v/>
      </c>
      <c r="H15" s="28">
        <f>IF(C15="","",IF(G15="","Not scored",IF(G15&gt;=15,"High",IF(G15&gt;=8,"Medium","Low"))))</f>
        <v/>
      </c>
      <c r="I15" s="27" t="n"/>
      <c r="J15" s="26" t="n"/>
      <c r="K15" s="26" t="n"/>
      <c r="L15" s="27" t="n"/>
      <c r="M15" s="27" t="n"/>
      <c r="N15" s="27" t="n"/>
      <c r="O15" s="27" t="n"/>
    </row>
    <row r="16" ht="45" customHeight="1" s="17">
      <c r="A16" s="25">
        <f>"R-"&amp;TEXT(ROW()-1,"000")</f>
        <v/>
      </c>
      <c r="B16" s="26" t="n"/>
      <c r="C16" s="26" t="n"/>
      <c r="D16" s="26" t="n"/>
      <c r="E16" s="27" t="n"/>
      <c r="F16" s="27" t="n"/>
      <c r="G16" s="28">
        <f>IF(OR(E16="",F16=""),"",E16*F16)</f>
        <v/>
      </c>
      <c r="H16" s="28">
        <f>IF(C16="","",IF(G16="","Not scored",IF(G16&gt;=15,"High",IF(G16&gt;=8,"Medium","Low"))))</f>
        <v/>
      </c>
      <c r="I16" s="27" t="n"/>
      <c r="J16" s="26" t="n"/>
      <c r="K16" s="26" t="n"/>
      <c r="L16" s="27" t="n"/>
      <c r="M16" s="27" t="n"/>
      <c r="N16" s="27" t="n"/>
      <c r="O16" s="27" t="n"/>
    </row>
    <row r="17" ht="45" customHeight="1" s="17">
      <c r="A17" s="25">
        <f>"R-"&amp;TEXT(ROW()-1,"000")</f>
        <v/>
      </c>
      <c r="B17" s="26" t="n"/>
      <c r="C17" s="26" t="n"/>
      <c r="D17" s="26" t="n"/>
      <c r="E17" s="27" t="n"/>
      <c r="F17" s="27" t="n"/>
      <c r="G17" s="28">
        <f>IF(OR(E17="",F17=""),"",E17*F17)</f>
        <v/>
      </c>
      <c r="H17" s="28">
        <f>IF(C17="","",IF(G17="","Not scored",IF(G17&gt;=15,"High",IF(G17&gt;=8,"Medium","Low"))))</f>
        <v/>
      </c>
      <c r="I17" s="27" t="n"/>
      <c r="J17" s="26" t="n"/>
      <c r="K17" s="26" t="n"/>
      <c r="L17" s="27" t="n"/>
      <c r="M17" s="27" t="n"/>
      <c r="N17" s="27" t="n"/>
      <c r="O17" s="27" t="n"/>
    </row>
    <row r="18" ht="45" customHeight="1" s="17">
      <c r="A18" s="25">
        <f>"R-"&amp;TEXT(ROW()-1,"000")</f>
        <v/>
      </c>
      <c r="B18" s="26" t="n"/>
      <c r="C18" s="26" t="n"/>
      <c r="D18" s="26" t="n"/>
      <c r="E18" s="27" t="n"/>
      <c r="F18" s="27" t="n"/>
      <c r="G18" s="28">
        <f>IF(OR(E18="",F18=""),"",E18*F18)</f>
        <v/>
      </c>
      <c r="H18" s="28">
        <f>IF(C18="","",IF(G18="","Not scored",IF(G18&gt;=15,"High",IF(G18&gt;=8,"Medium","Low"))))</f>
        <v/>
      </c>
      <c r="I18" s="27" t="n"/>
      <c r="J18" s="26" t="n"/>
      <c r="K18" s="26" t="n"/>
      <c r="L18" s="27" t="n"/>
      <c r="M18" s="27" t="n"/>
      <c r="N18" s="27" t="n"/>
      <c r="O18" s="27" t="n"/>
    </row>
    <row r="19" ht="45" customHeight="1" s="17">
      <c r="A19" s="25">
        <f>"R-"&amp;TEXT(ROW()-1,"000")</f>
        <v/>
      </c>
      <c r="B19" s="26" t="n"/>
      <c r="C19" s="26" t="n"/>
      <c r="D19" s="26" t="n"/>
      <c r="E19" s="27" t="n"/>
      <c r="F19" s="27" t="n"/>
      <c r="G19" s="28">
        <f>IF(OR(E19="",F19=""),"",E19*F19)</f>
        <v/>
      </c>
      <c r="H19" s="28">
        <f>IF(C19="","",IF(G19="","Not scored",IF(G19&gt;=15,"High",IF(G19&gt;=8,"Medium","Low"))))</f>
        <v/>
      </c>
      <c r="I19" s="27" t="n"/>
      <c r="J19" s="26" t="n"/>
      <c r="K19" s="26" t="n"/>
      <c r="L19" s="27" t="n"/>
      <c r="M19" s="27" t="n"/>
      <c r="N19" s="27" t="n"/>
      <c r="O19" s="27" t="n"/>
    </row>
    <row r="20" ht="45" customHeight="1" s="17">
      <c r="A20" s="25">
        <f>"R-"&amp;TEXT(ROW()-1,"000")</f>
        <v/>
      </c>
      <c r="B20" s="26" t="n"/>
      <c r="C20" s="26" t="n"/>
      <c r="D20" s="26" t="n"/>
      <c r="E20" s="27" t="n"/>
      <c r="F20" s="27" t="n"/>
      <c r="G20" s="28">
        <f>IF(OR(E20="",F20=""),"",E20*F20)</f>
        <v/>
      </c>
      <c r="H20" s="28">
        <f>IF(C20="","",IF(G20="","Not scored",IF(G20&gt;=15,"High",IF(G20&gt;=8,"Medium","Low"))))</f>
        <v/>
      </c>
      <c r="I20" s="27" t="n"/>
      <c r="J20" s="26" t="n"/>
      <c r="K20" s="26" t="n"/>
      <c r="L20" s="27" t="n"/>
      <c r="M20" s="27" t="n"/>
      <c r="N20" s="27" t="n"/>
      <c r="O20" s="27" t="n"/>
    </row>
    <row r="21" ht="45" customHeight="1" s="17">
      <c r="A21" s="25">
        <f>"R-"&amp;TEXT(ROW()-1,"000")</f>
        <v/>
      </c>
      <c r="B21" s="26" t="n"/>
      <c r="C21" s="26" t="n"/>
      <c r="D21" s="26" t="n"/>
      <c r="E21" s="27" t="n"/>
      <c r="F21" s="27" t="n"/>
      <c r="G21" s="28">
        <f>IF(OR(E21="",F21=""),"",E21*F21)</f>
        <v/>
      </c>
      <c r="H21" s="28">
        <f>IF(C21="","",IF(G21="","Not scored",IF(G21&gt;=15,"High",IF(G21&gt;=8,"Medium","Low"))))</f>
        <v/>
      </c>
      <c r="I21" s="27" t="n"/>
      <c r="J21" s="26" t="n"/>
      <c r="K21" s="26" t="n"/>
      <c r="L21" s="27" t="n"/>
      <c r="M21" s="27" t="n"/>
      <c r="N21" s="27" t="n"/>
      <c r="O21" s="27" t="n"/>
    </row>
    <row r="22" ht="45" customHeight="1" s="17">
      <c r="A22" s="25">
        <f>"R-"&amp;TEXT(ROW()-1,"000")</f>
        <v/>
      </c>
      <c r="B22" s="26" t="n"/>
      <c r="C22" s="26" t="n"/>
      <c r="D22" s="26" t="n"/>
      <c r="E22" s="27" t="n"/>
      <c r="F22" s="27" t="n"/>
      <c r="G22" s="28">
        <f>IF(OR(E22="",F22=""),"",E22*F22)</f>
        <v/>
      </c>
      <c r="H22" s="28">
        <f>IF(C22="","",IF(G22="","Not scored",IF(G22&gt;=15,"High",IF(G22&gt;=8,"Medium","Low"))))</f>
        <v/>
      </c>
      <c r="I22" s="27" t="n"/>
      <c r="J22" s="26" t="n"/>
      <c r="K22" s="26" t="n"/>
      <c r="L22" s="27" t="n"/>
      <c r="M22" s="27" t="n"/>
      <c r="N22" s="27" t="n"/>
      <c r="O22" s="27" t="n"/>
    </row>
    <row r="23" ht="45" customHeight="1" s="17">
      <c r="A23" s="25">
        <f>"R-"&amp;TEXT(ROW()-1,"000")</f>
        <v/>
      </c>
      <c r="B23" s="26" t="n"/>
      <c r="C23" s="26" t="n"/>
      <c r="D23" s="26" t="n"/>
      <c r="E23" s="27" t="n"/>
      <c r="F23" s="27" t="n"/>
      <c r="G23" s="28">
        <f>IF(OR(E23="",F23=""),"",E23*F23)</f>
        <v/>
      </c>
      <c r="H23" s="28">
        <f>IF(C23="","",IF(G23="","Not scored",IF(G23&gt;=15,"High",IF(G23&gt;=8,"Medium","Low"))))</f>
        <v/>
      </c>
      <c r="I23" s="27" t="n"/>
      <c r="J23" s="26" t="n"/>
      <c r="K23" s="26" t="n"/>
      <c r="L23" s="27" t="n"/>
      <c r="M23" s="27" t="n"/>
      <c r="N23" s="27" t="n"/>
      <c r="O23" s="27" t="n"/>
    </row>
    <row r="24" ht="45" customHeight="1" s="17">
      <c r="A24" s="25">
        <f>"R-"&amp;TEXT(ROW()-1,"000")</f>
        <v/>
      </c>
      <c r="B24" s="26" t="n"/>
      <c r="C24" s="26" t="n"/>
      <c r="D24" s="26" t="n"/>
      <c r="E24" s="27" t="n"/>
      <c r="F24" s="27" t="n"/>
      <c r="G24" s="28">
        <f>IF(OR(E24="",F24=""),"",E24*F24)</f>
        <v/>
      </c>
      <c r="H24" s="28">
        <f>IF(C24="","",IF(G24="","Not scored",IF(G24&gt;=15,"High",IF(G24&gt;=8,"Medium","Low"))))</f>
        <v/>
      </c>
      <c r="I24" s="27" t="n"/>
      <c r="J24" s="26" t="n"/>
      <c r="K24" s="26" t="n"/>
      <c r="L24" s="27" t="n"/>
      <c r="M24" s="27" t="n"/>
      <c r="N24" s="27" t="n"/>
      <c r="O24" s="27" t="n"/>
    </row>
    <row r="25" ht="45" customHeight="1" s="17">
      <c r="A25" s="25">
        <f>"R-"&amp;TEXT(ROW()-1,"000")</f>
        <v/>
      </c>
      <c r="B25" s="26" t="n"/>
      <c r="C25" s="26" t="n"/>
      <c r="D25" s="26" t="n"/>
      <c r="E25" s="27" t="n"/>
      <c r="F25" s="27" t="n"/>
      <c r="G25" s="28">
        <f>IF(OR(E25="",F25=""),"",E25*F25)</f>
        <v/>
      </c>
      <c r="H25" s="28">
        <f>IF(C25="","",IF(G25="","Not scored",IF(G25&gt;=15,"High",IF(G25&gt;=8,"Medium","Low"))))</f>
        <v/>
      </c>
      <c r="I25" s="27" t="n"/>
      <c r="J25" s="26" t="n"/>
      <c r="K25" s="26" t="n"/>
      <c r="L25" s="27" t="n"/>
      <c r="M25" s="27" t="n"/>
      <c r="N25" s="27" t="n"/>
      <c r="O25" s="27" t="n"/>
    </row>
    <row r="26" ht="45" customHeight="1" s="17">
      <c r="A26" s="25">
        <f>"R-"&amp;TEXT(ROW()-1,"000")</f>
        <v/>
      </c>
      <c r="B26" s="26" t="n"/>
      <c r="C26" s="26" t="n"/>
      <c r="D26" s="26" t="n"/>
      <c r="E26" s="27" t="n"/>
      <c r="F26" s="27" t="n"/>
      <c r="G26" s="28">
        <f>IF(OR(E26="",F26=""),"",E26*F26)</f>
        <v/>
      </c>
      <c r="H26" s="28">
        <f>IF(C26="","",IF(G26="","Not scored",IF(G26&gt;=15,"High",IF(G26&gt;=8,"Medium","Low"))))</f>
        <v/>
      </c>
      <c r="I26" s="27" t="n"/>
      <c r="J26" s="26" t="n"/>
      <c r="K26" s="26" t="n"/>
      <c r="L26" s="27" t="n"/>
      <c r="M26" s="27" t="n"/>
      <c r="N26" s="27" t="n"/>
      <c r="O26" s="27" t="n"/>
    </row>
    <row r="27" ht="45" customHeight="1" s="17">
      <c r="A27" s="25">
        <f>"R-"&amp;TEXT(ROW()-1,"000")</f>
        <v/>
      </c>
      <c r="B27" s="26" t="n"/>
      <c r="C27" s="26" t="n"/>
      <c r="D27" s="26" t="n"/>
      <c r="E27" s="27" t="n"/>
      <c r="F27" s="27" t="n"/>
      <c r="G27" s="28">
        <f>IF(OR(E27="",F27=""),"",E27*F27)</f>
        <v/>
      </c>
      <c r="H27" s="28">
        <f>IF(C27="","",IF(G27="","Not scored",IF(G27&gt;=15,"High",IF(G27&gt;=8,"Medium","Low"))))</f>
        <v/>
      </c>
      <c r="I27" s="27" t="n"/>
      <c r="J27" s="26" t="n"/>
      <c r="K27" s="26" t="n"/>
      <c r="L27" s="27" t="n"/>
      <c r="M27" s="27" t="n"/>
      <c r="N27" s="27" t="n"/>
      <c r="O27" s="27" t="n"/>
    </row>
    <row r="28" ht="45" customHeight="1" s="17">
      <c r="A28" s="25">
        <f>"R-"&amp;TEXT(ROW()-1,"000")</f>
        <v/>
      </c>
      <c r="B28" s="26" t="n"/>
      <c r="C28" s="26" t="n"/>
      <c r="D28" s="26" t="n"/>
      <c r="E28" s="27" t="n"/>
      <c r="F28" s="27" t="n"/>
      <c r="G28" s="28">
        <f>IF(OR(E28="",F28=""),"",E28*F28)</f>
        <v/>
      </c>
      <c r="H28" s="28">
        <f>IF(C28="","",IF(G28="","Not scored",IF(G28&gt;=15,"High",IF(G28&gt;=8,"Medium","Low"))))</f>
        <v/>
      </c>
      <c r="I28" s="27" t="n"/>
      <c r="J28" s="26" t="n"/>
      <c r="K28" s="26" t="n"/>
      <c r="L28" s="27" t="n"/>
      <c r="M28" s="27" t="n"/>
      <c r="N28" s="27" t="n"/>
      <c r="O28" s="27" t="n"/>
    </row>
    <row r="29" ht="45" customHeight="1" s="17">
      <c r="A29" s="25">
        <f>"R-"&amp;TEXT(ROW()-1,"000")</f>
        <v/>
      </c>
      <c r="B29" s="26" t="n"/>
      <c r="C29" s="26" t="n"/>
      <c r="D29" s="26" t="n"/>
      <c r="E29" s="27" t="n"/>
      <c r="F29" s="27" t="n"/>
      <c r="G29" s="28">
        <f>IF(OR(E29="",F29=""),"",E29*F29)</f>
        <v/>
      </c>
      <c r="H29" s="28">
        <f>IF(C29="","",IF(G29="","Not scored",IF(G29&gt;=15,"High",IF(G29&gt;=8,"Medium","Low"))))</f>
        <v/>
      </c>
      <c r="I29" s="27" t="n"/>
      <c r="J29" s="26" t="n"/>
      <c r="K29" s="26" t="n"/>
      <c r="L29" s="27" t="n"/>
      <c r="M29" s="27" t="n"/>
      <c r="N29" s="27" t="n"/>
      <c r="O29" s="27" t="n"/>
    </row>
    <row r="30" ht="45" customHeight="1" s="17">
      <c r="A30" s="25">
        <f>"R-"&amp;TEXT(ROW()-1,"000")</f>
        <v/>
      </c>
      <c r="B30" s="26" t="n"/>
      <c r="C30" s="26" t="n"/>
      <c r="D30" s="26" t="n"/>
      <c r="E30" s="27" t="n"/>
      <c r="F30" s="27" t="n"/>
      <c r="G30" s="28">
        <f>IF(OR(E30="",F30=""),"",E30*F30)</f>
        <v/>
      </c>
      <c r="H30" s="28">
        <f>IF(C30="","",IF(G30="","Not scored",IF(G30&gt;=15,"High",IF(G30&gt;=8,"Medium","Low"))))</f>
        <v/>
      </c>
      <c r="I30" s="27" t="n"/>
      <c r="J30" s="26" t="n"/>
      <c r="K30" s="26" t="n"/>
      <c r="L30" s="27" t="n"/>
      <c r="M30" s="27" t="n"/>
      <c r="N30" s="27" t="n"/>
      <c r="O30" s="27" t="n"/>
    </row>
    <row r="31" ht="45" customHeight="1" s="17">
      <c r="A31" s="25">
        <f>"R-"&amp;TEXT(ROW()-1,"000")</f>
        <v/>
      </c>
      <c r="B31" s="26" t="n"/>
      <c r="C31" s="26" t="n"/>
      <c r="D31" s="26" t="n"/>
      <c r="E31" s="27" t="n"/>
      <c r="F31" s="27" t="n"/>
      <c r="G31" s="28">
        <f>IF(OR(E31="",F31=""),"",E31*F31)</f>
        <v/>
      </c>
      <c r="H31" s="28">
        <f>IF(C31="","",IF(G31="","Not scored",IF(G31&gt;=15,"High",IF(G31&gt;=8,"Medium","Low"))))</f>
        <v/>
      </c>
      <c r="I31" s="27" t="n"/>
      <c r="J31" s="26" t="n"/>
      <c r="K31" s="26" t="n"/>
      <c r="L31" s="27" t="n"/>
      <c r="M31" s="27" t="n"/>
      <c r="N31" s="27" t="n"/>
      <c r="O31" s="27" t="n"/>
    </row>
    <row r="32" ht="45" customHeight="1" s="17">
      <c r="A32" s="25">
        <f>"R-"&amp;TEXT(ROW()-1,"000")</f>
        <v/>
      </c>
      <c r="B32" s="26" t="n"/>
      <c r="C32" s="26" t="n"/>
      <c r="D32" s="26" t="n"/>
      <c r="E32" s="27" t="n"/>
      <c r="F32" s="27" t="n"/>
      <c r="G32" s="28">
        <f>IF(OR(E32="",F32=""),"",E32*F32)</f>
        <v/>
      </c>
      <c r="H32" s="28">
        <f>IF(C32="","",IF(G32="","Not scored",IF(G32&gt;=15,"High",IF(G32&gt;=8,"Medium","Low"))))</f>
        <v/>
      </c>
      <c r="I32" s="27" t="n"/>
      <c r="J32" s="26" t="n"/>
      <c r="K32" s="26" t="n"/>
      <c r="L32" s="27" t="n"/>
      <c r="M32" s="27" t="n"/>
      <c r="N32" s="27" t="n"/>
      <c r="O32" s="27" t="n"/>
    </row>
    <row r="33" ht="45" customHeight="1" s="17">
      <c r="A33" s="25">
        <f>"R-"&amp;TEXT(ROW()-1,"000")</f>
        <v/>
      </c>
      <c r="B33" s="26" t="n"/>
      <c r="C33" s="26" t="n"/>
      <c r="D33" s="26" t="n"/>
      <c r="E33" s="27" t="n"/>
      <c r="F33" s="27" t="n"/>
      <c r="G33" s="28">
        <f>IF(OR(E33="",F33=""),"",E33*F33)</f>
        <v/>
      </c>
      <c r="H33" s="28">
        <f>IF(C33="","",IF(G33="","Not scored",IF(G33&gt;=15,"High",IF(G33&gt;=8,"Medium","Low"))))</f>
        <v/>
      </c>
      <c r="I33" s="27" t="n"/>
      <c r="J33" s="26" t="n"/>
      <c r="K33" s="26" t="n"/>
      <c r="L33" s="27" t="n"/>
      <c r="M33" s="27" t="n"/>
      <c r="N33" s="27" t="n"/>
      <c r="O33" s="27" t="n"/>
    </row>
    <row r="34" ht="45" customHeight="1" s="17">
      <c r="A34" s="25">
        <f>"R-"&amp;TEXT(ROW()-1,"000")</f>
        <v/>
      </c>
      <c r="B34" s="26" t="n"/>
      <c r="C34" s="26" t="n"/>
      <c r="D34" s="26" t="n"/>
      <c r="E34" s="27" t="n"/>
      <c r="F34" s="27" t="n"/>
      <c r="G34" s="28">
        <f>IF(OR(E34="",F34=""),"",E34*F34)</f>
        <v/>
      </c>
      <c r="H34" s="28">
        <f>IF(C34="","",IF(G34="","Not scored",IF(G34&gt;=15,"High",IF(G34&gt;=8,"Medium","Low"))))</f>
        <v/>
      </c>
      <c r="I34" s="27" t="n"/>
      <c r="J34" s="26" t="n"/>
      <c r="K34" s="26" t="n"/>
      <c r="L34" s="27" t="n"/>
      <c r="M34" s="27" t="n"/>
      <c r="N34" s="27" t="n"/>
      <c r="O34" s="27" t="n"/>
    </row>
    <row r="35" ht="45" customHeight="1" s="17">
      <c r="A35" s="25">
        <f>"R-"&amp;TEXT(ROW()-1,"000")</f>
        <v/>
      </c>
      <c r="B35" s="26" t="n"/>
      <c r="C35" s="26" t="n"/>
      <c r="D35" s="26" t="n"/>
      <c r="E35" s="27" t="n"/>
      <c r="F35" s="27" t="n"/>
      <c r="G35" s="28">
        <f>IF(OR(E35="",F35=""),"",E35*F35)</f>
        <v/>
      </c>
      <c r="H35" s="28">
        <f>IF(C35="","",IF(G35="","Not scored",IF(G35&gt;=15,"High",IF(G35&gt;=8,"Medium","Low"))))</f>
        <v/>
      </c>
      <c r="I35" s="27" t="n"/>
      <c r="J35" s="26" t="n"/>
      <c r="K35" s="26" t="n"/>
      <c r="L35" s="27" t="n"/>
      <c r="M35" s="27" t="n"/>
      <c r="N35" s="27" t="n"/>
      <c r="O35" s="27" t="n"/>
    </row>
    <row r="36" ht="45" customHeight="1" s="17">
      <c r="A36" s="25">
        <f>"R-"&amp;TEXT(ROW()-1,"000")</f>
        <v/>
      </c>
      <c r="B36" s="26" t="n"/>
      <c r="C36" s="26" t="n"/>
      <c r="D36" s="26" t="n"/>
      <c r="E36" s="27" t="n"/>
      <c r="F36" s="27" t="n"/>
      <c r="G36" s="28">
        <f>IF(OR(E36="",F36=""),"",E36*F36)</f>
        <v/>
      </c>
      <c r="H36" s="28">
        <f>IF(C36="","",IF(G36="","Not scored",IF(G36&gt;=15,"High",IF(G36&gt;=8,"Medium","Low"))))</f>
        <v/>
      </c>
      <c r="I36" s="27" t="n"/>
      <c r="J36" s="26" t="n"/>
      <c r="K36" s="26" t="n"/>
      <c r="L36" s="27" t="n"/>
      <c r="M36" s="27" t="n"/>
      <c r="N36" s="27" t="n"/>
      <c r="O36" s="27" t="n"/>
    </row>
  </sheetData>
  <conditionalFormatting sqref="H2:H36">
    <cfRule type="cellIs" rank="0" priority="2" equalAverage="0" operator="equal" aboveAverage="0" dxfId="5" text="" percent="0" bottom="0">
      <formula>"High"</formula>
    </cfRule>
    <cfRule type="cellIs" rank="0" priority="3" equalAverage="0" operator="equal" aboveAverage="0" dxfId="6" text="" percent="0" bottom="0">
      <formula>"Medium"</formula>
    </cfRule>
    <cfRule type="cellIs" rank="0" priority="4" equalAverage="0" operator="equal" aboveAverage="0" dxfId="7" text="" percent="0" bottom="0">
      <formula>"Low"</formula>
    </cfRule>
  </conditionalFormatting>
  <dataValidations count="4">
    <dataValidation sqref="E2:E36" showDropDown="0" showInputMessage="0" showErrorMessage="0" allowBlank="1" type="list" errorStyle="stop" operator="between">
      <formula1>"1,2,3,4,5"</formula1>
      <formula2>0</formula2>
    </dataValidation>
    <dataValidation sqref="F2:F36" showDropDown="0" showInputMessage="0" showErrorMessage="0" allowBlank="1" type="list" errorStyle="stop" operator="between">
      <formula1>"1,2,3,4,5"</formula1>
      <formula2>0</formula2>
    </dataValidation>
    <dataValidation sqref="L2:L36" showDropDown="0" showInputMessage="0" showErrorMessage="0" allowBlank="1" type="list" errorStyle="stop" operator="between">
      <formula1>"Open,Monitoring,Mitigating,Closed"</formula1>
      <formula2>0</formula2>
    </dataValidation>
    <dataValidation sqref="B2:B36" showDropDown="0" showInputMessage="0" showErrorMessage="0" allowBlank="1" type="list" errorStyle="stop" operator="between">
      <formula1>"Schedule,Scope,Technical,People,Financial,Quality,Compliance,Vendor,Resourcing,Governance,Readiness,Change"</formula1>
      <formula2>0</formula2>
    </dataValidation>
  </dataValidations>
  <printOptions horizontalCentered="0" verticalCentered="0" headings="0" gridLines="0" gridLinesSet="1"/>
  <pageMargins left="0.75" right="0.75" top="1" bottom="1" header="0.511811023622047" footer="0.5"/>
  <pageSetup orientation="landscape" paperSize="1" scale="100" fitToHeight="0" fitToWidth="1" pageOrder="downThenOver" blackAndWhite="0" draft="0" horizontalDpi="300" verticalDpi="300" copies="1"/>
  <headerFooter differentOddEven="0" differentFirst="0">
    <oddHeader/>
    <oddFooter>&amp;CStephens Insight Group  |  Page &amp;P of &amp;N</oddFooter>
    <evenHeader/>
    <evenFooter/>
    <firstHeader/>
    <firstFooter/>
  </headerFooter>
  <tableParts count="1">
    <tablePart xmlns:r="http://schemas.openxmlformats.org/officeDocument/2006/relationships" r:id="rId1"/>
  </tableParts>
</worksheet>
</file>

<file path=xl/worksheets/sheet3.xml><?xml version="1.0" encoding="utf-8"?>
<worksheet xmlns="http://schemas.openxmlformats.org/spreadsheetml/2006/main">
  <sheetPr filterMode="0">
    <outlinePr summaryBelow="1" summaryRight="1"/>
    <pageSetUpPr fitToPage="1"/>
  </sheetPr>
  <dimension ref="A1:G24"/>
  <sheetViews>
    <sheetView showFormulas="0" showGridLines="0" showRowColHeaders="1" showZeros="1" rightToLeft="0" tabSelected="0" showOutlineSymbols="1" defaultGridColor="1"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baseColWidth="8" defaultColWidth="8.6796875" defaultRowHeight="15" zeroHeight="0" outlineLevelRow="0"/>
  <cols>
    <col width="9" customWidth="1" style="16" min="1" max="1"/>
    <col width="55" customWidth="1" style="16" min="2" max="2"/>
    <col width="45" customWidth="1" style="16" min="3" max="3"/>
    <col width="16" customWidth="1" style="16" min="4" max="4"/>
    <col width="13" customWidth="1" style="16" min="5" max="6"/>
    <col width="30" customWidth="1" style="16" min="7" max="7"/>
  </cols>
  <sheetData>
    <row r="1" ht="30" customHeight="1" s="17">
      <c r="A1" s="23" t="inlineStr">
        <is>
          <t>ID</t>
        </is>
      </c>
      <c r="B1" s="23" t="inlineStr">
        <is>
          <t>Assumption</t>
        </is>
      </c>
      <c r="C1" s="23" t="inlineStr">
        <is>
          <t>Impact if wrong</t>
        </is>
      </c>
      <c r="D1" s="23" t="inlineStr">
        <is>
          <t>Owner</t>
        </is>
      </c>
      <c r="E1" s="23" t="inlineStr">
        <is>
          <t>Validate by</t>
        </is>
      </c>
      <c r="F1" s="23" t="inlineStr">
        <is>
          <t>Status</t>
        </is>
      </c>
      <c r="G1" s="23" t="inlineStr">
        <is>
          <t>Notes</t>
        </is>
      </c>
    </row>
    <row r="2" ht="45" customHeight="1" s="17">
      <c r="A2" s="25">
        <f>"A-"&amp;TEXT(ROW()-1,"000")</f>
        <v/>
      </c>
      <c r="B2" s="26" t="inlineStr">
        <is>
          <t>The executive sponsor remains in role through program closeout.</t>
        </is>
      </c>
      <c r="C2" s="26" t="inlineStr">
        <is>
          <t>Decisions slow; program loses priority.</t>
        </is>
      </c>
      <c r="D2" s="27" t="n"/>
      <c r="E2" s="27" t="n"/>
      <c r="F2" s="27" t="inlineStr">
        <is>
          <t>Open</t>
        </is>
      </c>
      <c r="G2" s="27" t="n"/>
    </row>
    <row r="3" ht="45" customHeight="1" s="17">
      <c r="A3" s="25">
        <f>"A-"&amp;TEXT(ROW()-1,"000")</f>
        <v/>
      </c>
      <c r="B3" s="26" t="inlineStr">
        <is>
          <t>Funding is approved for the full program, not only the first PI.</t>
        </is>
      </c>
      <c r="C3" s="26" t="inlineStr">
        <is>
          <t>Releases stall midway, extending transition costs.</t>
        </is>
      </c>
      <c r="D3" s="27" t="n"/>
      <c r="E3" s="27" t="n"/>
      <c r="F3" s="27" t="inlineStr">
        <is>
          <t>Open</t>
        </is>
      </c>
      <c r="G3" s="27" t="n"/>
    </row>
    <row r="4" ht="45" customHeight="1" s="17">
      <c r="A4" s="25">
        <f>"A-"&amp;TEXT(ROW()-1,"000")</f>
        <v/>
      </c>
      <c r="B4" s="26" t="inlineStr">
        <is>
          <t>The selected solution direction will not be reopened.</t>
        </is>
      </c>
      <c r="C4" s="26" t="inlineStr">
        <is>
          <t>Rework of designs and plans.</t>
        </is>
      </c>
      <c r="D4" s="27" t="n"/>
      <c r="E4" s="27" t="n"/>
      <c r="F4" s="27" t="inlineStr">
        <is>
          <t>Open</t>
        </is>
      </c>
      <c r="G4" s="27" t="n"/>
    </row>
    <row r="5" ht="45" customHeight="1" s="17">
      <c r="A5" s="25">
        <f>"A-"&amp;TEXT(ROW()-1,"000")</f>
        <v/>
      </c>
      <c r="B5" s="26" t="inlineStr">
        <is>
          <t>The current state remains supported and stable until it is replaced.</t>
        </is>
      </c>
      <c r="C5" s="26" t="inlineStr">
        <is>
          <t>Unplanned remediation or extension costs.</t>
        </is>
      </c>
      <c r="D5" s="27" t="n"/>
      <c r="E5" s="27" t="n"/>
      <c r="F5" s="27" t="inlineStr">
        <is>
          <t>Open</t>
        </is>
      </c>
      <c r="G5" s="27" t="n"/>
    </row>
    <row r="6" ht="45" customHeight="1" s="17">
      <c r="A6" s="25">
        <f>"A-"&amp;TEXT(ROW()-1,"000")</f>
        <v/>
      </c>
      <c r="B6" s="26" t="inlineStr">
        <is>
          <t>Business owners will provide time for discovery and UAT.</t>
        </is>
      </c>
      <c r="C6" s="26" t="inlineStr">
        <is>
          <t>Sign-off and go-live delays.</t>
        </is>
      </c>
      <c r="D6" s="27" t="n"/>
      <c r="E6" s="27" t="n"/>
      <c r="F6" s="27" t="inlineStr">
        <is>
          <t>Open</t>
        </is>
      </c>
      <c r="G6" s="27" t="n"/>
    </row>
    <row r="7" ht="45" customHeight="1" s="17">
      <c r="A7" s="25">
        <f>"A-"&amp;TEXT(ROW()-1,"000")</f>
        <v/>
      </c>
      <c r="B7" s="26" t="inlineStr">
        <is>
          <t>Vendors and partners are contracted and staffed by [date].</t>
        </is>
      </c>
      <c r="C7" s="26" t="inlineStr">
        <is>
          <t>Mobilization slips.</t>
        </is>
      </c>
      <c r="D7" s="27" t="n"/>
      <c r="E7" s="27" t="n"/>
      <c r="F7" s="27" t="inlineStr">
        <is>
          <t>Open</t>
        </is>
      </c>
      <c r="G7" s="27" t="n"/>
    </row>
    <row r="8" ht="45" customHeight="1" s="17">
      <c r="A8" s="25">
        <f>"A-"&amp;TEXT(ROW()-1,"000")</f>
        <v/>
      </c>
      <c r="B8" s="26" t="inlineStr">
        <is>
          <t>Upstream systems, processes and policies remain stable or changes follow an agreed notification process.</t>
        </is>
      </c>
      <c r="C8" s="26" t="inlineStr">
        <is>
          <t>Rework of completed Features.</t>
        </is>
      </c>
      <c r="D8" s="27" t="n"/>
      <c r="E8" s="27" t="n"/>
      <c r="F8" s="27" t="inlineStr">
        <is>
          <t>Open</t>
        </is>
      </c>
      <c r="G8" s="27" t="n"/>
    </row>
    <row r="9" ht="45" customHeight="1" s="17">
      <c r="A9" s="25">
        <f>"A-"&amp;TEXT(ROW()-1,"000")</f>
        <v/>
      </c>
      <c r="B9" s="26" t="inlineStr">
        <is>
          <t>The program will use the organization's existing PI and iteration cadence.</t>
        </is>
      </c>
      <c r="C9" s="26" t="inlineStr">
        <is>
          <t>Misaligned planning with other teams.</t>
        </is>
      </c>
      <c r="D9" s="27" t="n"/>
      <c r="E9" s="27" t="n"/>
      <c r="F9" s="27" t="inlineStr">
        <is>
          <t>Open</t>
        </is>
      </c>
      <c r="G9" s="27" t="n"/>
    </row>
    <row r="10" ht="45" customHeight="1" s="17">
      <c r="A10" s="25">
        <f>"A-"&amp;TEXT(ROW()-1,"000")</f>
        <v/>
      </c>
      <c r="B10" s="26" t="n"/>
      <c r="C10" s="26" t="n"/>
      <c r="D10" s="27" t="n"/>
      <c r="E10" s="27" t="n"/>
      <c r="F10" s="27" t="n"/>
      <c r="G10" s="27" t="n"/>
    </row>
    <row r="11" ht="45" customHeight="1" s="17">
      <c r="A11" s="25">
        <f>"A-"&amp;TEXT(ROW()-1,"000")</f>
        <v/>
      </c>
      <c r="B11" s="26" t="n"/>
      <c r="C11" s="26" t="n"/>
      <c r="D11" s="27" t="n"/>
      <c r="E11" s="27" t="n"/>
      <c r="F11" s="27" t="n"/>
      <c r="G11" s="27" t="n"/>
    </row>
    <row r="12" ht="45" customHeight="1" s="17">
      <c r="A12" s="25">
        <f>"A-"&amp;TEXT(ROW()-1,"000")</f>
        <v/>
      </c>
      <c r="B12" s="26" t="n"/>
      <c r="C12" s="26" t="n"/>
      <c r="D12" s="27" t="n"/>
      <c r="E12" s="27" t="n"/>
      <c r="F12" s="27" t="n"/>
      <c r="G12" s="27" t="n"/>
    </row>
    <row r="13" ht="45" customHeight="1" s="17">
      <c r="A13" s="25">
        <f>"A-"&amp;TEXT(ROW()-1,"000")</f>
        <v/>
      </c>
      <c r="B13" s="26" t="n"/>
      <c r="C13" s="26" t="n"/>
      <c r="D13" s="27" t="n"/>
      <c r="E13" s="27" t="n"/>
      <c r="F13" s="27" t="n"/>
      <c r="G13" s="27" t="n"/>
    </row>
    <row r="14" ht="45" customHeight="1" s="17">
      <c r="A14" s="25">
        <f>"A-"&amp;TEXT(ROW()-1,"000")</f>
        <v/>
      </c>
      <c r="B14" s="26" t="n"/>
      <c r="C14" s="26" t="n"/>
      <c r="D14" s="27" t="n"/>
      <c r="E14" s="27" t="n"/>
      <c r="F14" s="27" t="n"/>
      <c r="G14" s="27" t="n"/>
    </row>
    <row r="15" ht="45" customHeight="1" s="17">
      <c r="A15" s="25">
        <f>"A-"&amp;TEXT(ROW()-1,"000")</f>
        <v/>
      </c>
      <c r="B15" s="26" t="n"/>
      <c r="C15" s="26" t="n"/>
      <c r="D15" s="27" t="n"/>
      <c r="E15" s="27" t="n"/>
      <c r="F15" s="27" t="n"/>
      <c r="G15" s="27" t="n"/>
    </row>
    <row r="16" ht="45" customHeight="1" s="17">
      <c r="A16" s="25">
        <f>"A-"&amp;TEXT(ROW()-1,"000")</f>
        <v/>
      </c>
      <c r="B16" s="26" t="n"/>
      <c r="C16" s="26" t="n"/>
      <c r="D16" s="27" t="n"/>
      <c r="E16" s="27" t="n"/>
      <c r="F16" s="27" t="n"/>
      <c r="G16" s="27" t="n"/>
    </row>
    <row r="17" ht="45" customHeight="1" s="17">
      <c r="A17" s="25">
        <f>"A-"&amp;TEXT(ROW()-1,"000")</f>
        <v/>
      </c>
      <c r="B17" s="26" t="n"/>
      <c r="C17" s="26" t="n"/>
      <c r="D17" s="27" t="n"/>
      <c r="E17" s="27" t="n"/>
      <c r="F17" s="27" t="n"/>
      <c r="G17" s="27" t="n"/>
    </row>
    <row r="18" ht="45" customHeight="1" s="17">
      <c r="A18" s="25">
        <f>"A-"&amp;TEXT(ROW()-1,"000")</f>
        <v/>
      </c>
      <c r="B18" s="26" t="n"/>
      <c r="C18" s="26" t="n"/>
      <c r="D18" s="27" t="n"/>
      <c r="E18" s="27" t="n"/>
      <c r="F18" s="27" t="n"/>
      <c r="G18" s="27" t="n"/>
    </row>
    <row r="19" ht="45" customHeight="1" s="17">
      <c r="A19" s="25">
        <f>"A-"&amp;TEXT(ROW()-1,"000")</f>
        <v/>
      </c>
      <c r="B19" s="26" t="n"/>
      <c r="C19" s="26" t="n"/>
      <c r="D19" s="27" t="n"/>
      <c r="E19" s="27" t="n"/>
      <c r="F19" s="27" t="n"/>
      <c r="G19" s="27" t="n"/>
    </row>
    <row r="20" ht="45" customHeight="1" s="17">
      <c r="A20" s="25">
        <f>"A-"&amp;TEXT(ROW()-1,"000")</f>
        <v/>
      </c>
      <c r="B20" s="26" t="n"/>
      <c r="C20" s="26" t="n"/>
      <c r="D20" s="27" t="n"/>
      <c r="E20" s="27" t="n"/>
      <c r="F20" s="27" t="n"/>
      <c r="G20" s="27" t="n"/>
    </row>
    <row r="21" ht="45" customHeight="1" s="17">
      <c r="A21" s="25">
        <f>"A-"&amp;TEXT(ROW()-1,"000")</f>
        <v/>
      </c>
      <c r="B21" s="26" t="n"/>
      <c r="C21" s="26" t="n"/>
      <c r="D21" s="27" t="n"/>
      <c r="E21" s="27" t="n"/>
      <c r="F21" s="27" t="n"/>
      <c r="G21" s="27" t="n"/>
    </row>
    <row r="22" ht="45" customHeight="1" s="17">
      <c r="A22" s="25">
        <f>"A-"&amp;TEXT(ROW()-1,"000")</f>
        <v/>
      </c>
      <c r="B22" s="26" t="n"/>
      <c r="C22" s="26" t="n"/>
      <c r="D22" s="27" t="n"/>
      <c r="E22" s="27" t="n"/>
      <c r="F22" s="27" t="n"/>
      <c r="G22" s="27" t="n"/>
    </row>
    <row r="23" ht="45" customHeight="1" s="17">
      <c r="A23" s="25">
        <f>"A-"&amp;TEXT(ROW()-1,"000")</f>
        <v/>
      </c>
      <c r="B23" s="26" t="n"/>
      <c r="C23" s="26" t="n"/>
      <c r="D23" s="27" t="n"/>
      <c r="E23" s="27" t="n"/>
      <c r="F23" s="27" t="n"/>
      <c r="G23" s="27" t="n"/>
    </row>
    <row r="24" ht="45" customHeight="1" s="17">
      <c r="A24" s="25">
        <f>"A-"&amp;TEXT(ROW()-1,"000")</f>
        <v/>
      </c>
      <c r="B24" s="26" t="n"/>
      <c r="C24" s="26" t="n"/>
      <c r="D24" s="27" t="n"/>
      <c r="E24" s="27" t="n"/>
      <c r="F24" s="27" t="n"/>
      <c r="G24" s="27" t="n"/>
    </row>
  </sheetData>
  <dataValidations count="1">
    <dataValidation sqref="F2:F24" showDropDown="0" showInputMessage="0" showErrorMessage="0" allowBlank="1" type="list" errorStyle="stop" operator="between">
      <formula1>"Open,Validated,Invalid"</formula1>
      <formula2>0</formula2>
    </dataValidation>
  </dataValidations>
  <printOptions horizontalCentered="0" verticalCentered="0" headings="0" gridLines="0" gridLinesSet="1"/>
  <pageMargins left="0.75" right="0.75" top="1" bottom="1" header="0.511811023622047" footer="0.5"/>
  <pageSetup orientation="landscape" paperSize="1" scale="100" fitToHeight="0" fitToWidth="1" pageOrder="downThenOver" blackAndWhite="0" draft="0" horizontalDpi="300" verticalDpi="300" copies="1"/>
  <headerFooter differentOddEven="0" differentFirst="0">
    <oddHeader/>
    <oddFooter>&amp;CStephens Insight Group  |  Page &amp;P of &amp;N</oddFooter>
    <evenHeader/>
    <evenFooter/>
    <firstHeader/>
    <firstFooter/>
  </headerFooter>
  <tableParts count="1">
    <tablePart xmlns:r="http://schemas.openxmlformats.org/officeDocument/2006/relationships" r:id="rId1"/>
  </tableParts>
</worksheet>
</file>

<file path=xl/worksheets/sheet4.xml><?xml version="1.0" encoding="utf-8"?>
<worksheet xmlns="http://schemas.openxmlformats.org/spreadsheetml/2006/main">
  <sheetPr filterMode="0">
    <outlinePr summaryBelow="1" summaryRight="1"/>
    <pageSetUpPr fitToPage="1"/>
  </sheetPr>
  <dimension ref="A1:K17"/>
  <sheetViews>
    <sheetView showFormulas="0" showGridLines="0" showRowColHeaders="1" showZeros="1" rightToLeft="0" tabSelected="0" showOutlineSymbols="1" defaultGridColor="1"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baseColWidth="8" defaultColWidth="8.6796875" defaultRowHeight="15" zeroHeight="0" outlineLevelRow="0"/>
  <cols>
    <col width="9" customWidth="1" style="16" min="1" max="1"/>
    <col width="50" customWidth="1" style="16" min="2" max="2"/>
    <col width="38" customWidth="1" style="16" min="3" max="3"/>
    <col width="10" customWidth="1" style="16" min="4" max="4"/>
    <col width="16" customWidth="1" style="16" min="5" max="5"/>
    <col width="44" customWidth="1" style="16" min="6" max="6"/>
    <col width="20" customWidth="1" style="16" min="7" max="7"/>
    <col width="12" customWidth="1" style="16" min="8" max="8"/>
    <col width="14" customWidth="1" style="16" min="9" max="9"/>
    <col width="12" customWidth="1" style="16" min="10" max="10"/>
    <col width="16" customWidth="1" style="16" min="11" max="11"/>
  </cols>
  <sheetData>
    <row r="1" ht="30" customHeight="1" s="17">
      <c r="A1" s="23" t="inlineStr">
        <is>
          <t>ID</t>
        </is>
      </c>
      <c r="B1" s="23" t="inlineStr">
        <is>
          <t>Issue</t>
        </is>
      </c>
      <c r="C1" s="23" t="inlineStr">
        <is>
          <t>Impact</t>
        </is>
      </c>
      <c r="D1" s="23" t="inlineStr">
        <is>
          <t>Priority</t>
        </is>
      </c>
      <c r="E1" s="23" t="inlineStr">
        <is>
          <t>Owner</t>
        </is>
      </c>
      <c r="F1" s="23" t="inlineStr">
        <is>
          <t>Action plan</t>
        </is>
      </c>
      <c r="G1" s="23" t="inlineStr">
        <is>
          <t>Escalation level</t>
        </is>
      </c>
      <c r="H1" s="23" t="inlineStr">
        <is>
          <t>Date raised</t>
        </is>
      </c>
      <c r="I1" s="23" t="inlineStr">
        <is>
          <t>Target resolution</t>
        </is>
      </c>
      <c r="J1" s="23" t="inlineStr">
        <is>
          <t>Status</t>
        </is>
      </c>
      <c r="K1" s="23" t="inlineStr">
        <is>
          <t>Linked risk / Jira</t>
        </is>
      </c>
    </row>
    <row r="2" ht="45" customHeight="1" s="17">
      <c r="A2" s="25">
        <f>"I-"&amp;TEXT(ROW()-1,"000")</f>
        <v/>
      </c>
      <c r="B2" s="26" t="n"/>
      <c r="C2" s="26" t="n"/>
      <c r="D2" s="27" t="n"/>
      <c r="E2" s="27" t="n"/>
      <c r="F2" s="26" t="n"/>
      <c r="G2" s="27" t="n"/>
      <c r="H2" s="27" t="n"/>
      <c r="I2" s="27" t="n"/>
      <c r="J2" s="27" t="n"/>
      <c r="K2" s="27" t="n"/>
    </row>
    <row r="3" ht="45" customHeight="1" s="17">
      <c r="A3" s="25">
        <f>"I-"&amp;TEXT(ROW()-1,"000")</f>
        <v/>
      </c>
      <c r="B3" s="26" t="n"/>
      <c r="C3" s="26" t="n"/>
      <c r="D3" s="27" t="n"/>
      <c r="E3" s="27" t="n"/>
      <c r="F3" s="26" t="n"/>
      <c r="G3" s="27" t="n"/>
      <c r="H3" s="27" t="n"/>
      <c r="I3" s="27" t="n"/>
      <c r="J3" s="27" t="n"/>
      <c r="K3" s="27" t="n"/>
    </row>
    <row r="4" ht="45" customHeight="1" s="17">
      <c r="A4" s="25">
        <f>"I-"&amp;TEXT(ROW()-1,"000")</f>
        <v/>
      </c>
      <c r="B4" s="26" t="n"/>
      <c r="C4" s="26" t="n"/>
      <c r="D4" s="27" t="n"/>
      <c r="E4" s="27" t="n"/>
      <c r="F4" s="26" t="n"/>
      <c r="G4" s="27" t="n"/>
      <c r="H4" s="27" t="n"/>
      <c r="I4" s="27" t="n"/>
      <c r="J4" s="27" t="n"/>
      <c r="K4" s="27" t="n"/>
    </row>
    <row r="5" ht="45" customHeight="1" s="17">
      <c r="A5" s="25">
        <f>"I-"&amp;TEXT(ROW()-1,"000")</f>
        <v/>
      </c>
      <c r="B5" s="26" t="n"/>
      <c r="C5" s="26" t="n"/>
      <c r="D5" s="27" t="n"/>
      <c r="E5" s="27" t="n"/>
      <c r="F5" s="26" t="n"/>
      <c r="G5" s="27" t="n"/>
      <c r="H5" s="27" t="n"/>
      <c r="I5" s="27" t="n"/>
      <c r="J5" s="27" t="n"/>
      <c r="K5" s="27" t="n"/>
    </row>
    <row r="6" ht="45" customHeight="1" s="17">
      <c r="A6" s="25">
        <f>"I-"&amp;TEXT(ROW()-1,"000")</f>
        <v/>
      </c>
      <c r="B6" s="26" t="n"/>
      <c r="C6" s="26" t="n"/>
      <c r="D6" s="27" t="n"/>
      <c r="E6" s="27" t="n"/>
      <c r="F6" s="26" t="n"/>
      <c r="G6" s="27" t="n"/>
      <c r="H6" s="27" t="n"/>
      <c r="I6" s="27" t="n"/>
      <c r="J6" s="27" t="n"/>
      <c r="K6" s="27" t="n"/>
    </row>
    <row r="7" ht="45" customHeight="1" s="17">
      <c r="A7" s="25">
        <f>"I-"&amp;TEXT(ROW()-1,"000")</f>
        <v/>
      </c>
      <c r="B7" s="26" t="n"/>
      <c r="C7" s="26" t="n"/>
      <c r="D7" s="27" t="n"/>
      <c r="E7" s="27" t="n"/>
      <c r="F7" s="26" t="n"/>
      <c r="G7" s="27" t="n"/>
      <c r="H7" s="27" t="n"/>
      <c r="I7" s="27" t="n"/>
      <c r="J7" s="27" t="n"/>
      <c r="K7" s="27" t="n"/>
    </row>
    <row r="8" ht="45" customHeight="1" s="17">
      <c r="A8" s="25">
        <f>"I-"&amp;TEXT(ROW()-1,"000")</f>
        <v/>
      </c>
      <c r="B8" s="26" t="n"/>
      <c r="C8" s="26" t="n"/>
      <c r="D8" s="27" t="n"/>
      <c r="E8" s="27" t="n"/>
      <c r="F8" s="26" t="n"/>
      <c r="G8" s="27" t="n"/>
      <c r="H8" s="27" t="n"/>
      <c r="I8" s="27" t="n"/>
      <c r="J8" s="27" t="n"/>
      <c r="K8" s="27" t="n"/>
    </row>
    <row r="9" ht="45" customHeight="1" s="17">
      <c r="A9" s="25">
        <f>"I-"&amp;TEXT(ROW()-1,"000")</f>
        <v/>
      </c>
      <c r="B9" s="26" t="n"/>
      <c r="C9" s="26" t="n"/>
      <c r="D9" s="27" t="n"/>
      <c r="E9" s="27" t="n"/>
      <c r="F9" s="26" t="n"/>
      <c r="G9" s="27" t="n"/>
      <c r="H9" s="27" t="n"/>
      <c r="I9" s="27" t="n"/>
      <c r="J9" s="27" t="n"/>
      <c r="K9" s="27" t="n"/>
    </row>
    <row r="10" ht="45" customHeight="1" s="17">
      <c r="A10" s="25">
        <f>"I-"&amp;TEXT(ROW()-1,"000")</f>
        <v/>
      </c>
      <c r="B10" s="26" t="n"/>
      <c r="C10" s="26" t="n"/>
      <c r="D10" s="27" t="n"/>
      <c r="E10" s="27" t="n"/>
      <c r="F10" s="26" t="n"/>
      <c r="G10" s="27" t="n"/>
      <c r="H10" s="27" t="n"/>
      <c r="I10" s="27" t="n"/>
      <c r="J10" s="27" t="n"/>
      <c r="K10" s="27" t="n"/>
    </row>
    <row r="11" ht="45" customHeight="1" s="17">
      <c r="A11" s="25">
        <f>"I-"&amp;TEXT(ROW()-1,"000")</f>
        <v/>
      </c>
      <c r="B11" s="26" t="n"/>
      <c r="C11" s="26" t="n"/>
      <c r="D11" s="27" t="n"/>
      <c r="E11" s="27" t="n"/>
      <c r="F11" s="26" t="n"/>
      <c r="G11" s="27" t="n"/>
      <c r="H11" s="27" t="n"/>
      <c r="I11" s="27" t="n"/>
      <c r="J11" s="27" t="n"/>
      <c r="K11" s="27" t="n"/>
    </row>
    <row r="12" ht="45" customHeight="1" s="17">
      <c r="A12" s="25">
        <f>"I-"&amp;TEXT(ROW()-1,"000")</f>
        <v/>
      </c>
      <c r="B12" s="26" t="n"/>
      <c r="C12" s="26" t="n"/>
      <c r="D12" s="27" t="n"/>
      <c r="E12" s="27" t="n"/>
      <c r="F12" s="26" t="n"/>
      <c r="G12" s="27" t="n"/>
      <c r="H12" s="27" t="n"/>
      <c r="I12" s="27" t="n"/>
      <c r="J12" s="27" t="n"/>
      <c r="K12" s="27" t="n"/>
    </row>
    <row r="13" ht="45" customHeight="1" s="17">
      <c r="A13" s="25">
        <f>"I-"&amp;TEXT(ROW()-1,"000")</f>
        <v/>
      </c>
      <c r="B13" s="26" t="n"/>
      <c r="C13" s="26" t="n"/>
      <c r="D13" s="27" t="n"/>
      <c r="E13" s="27" t="n"/>
      <c r="F13" s="26" t="n"/>
      <c r="G13" s="27" t="n"/>
      <c r="H13" s="27" t="n"/>
      <c r="I13" s="27" t="n"/>
      <c r="J13" s="27" t="n"/>
      <c r="K13" s="27" t="n"/>
    </row>
    <row r="14" ht="45" customHeight="1" s="17">
      <c r="A14" s="25">
        <f>"I-"&amp;TEXT(ROW()-1,"000")</f>
        <v/>
      </c>
      <c r="B14" s="26" t="n"/>
      <c r="C14" s="26" t="n"/>
      <c r="D14" s="27" t="n"/>
      <c r="E14" s="27" t="n"/>
      <c r="F14" s="26" t="n"/>
      <c r="G14" s="27" t="n"/>
      <c r="H14" s="27" t="n"/>
      <c r="I14" s="27" t="n"/>
      <c r="J14" s="27" t="n"/>
      <c r="K14" s="27" t="n"/>
    </row>
    <row r="15" ht="45" customHeight="1" s="17">
      <c r="A15" s="25">
        <f>"I-"&amp;TEXT(ROW()-1,"000")</f>
        <v/>
      </c>
      <c r="B15" s="26" t="n"/>
      <c r="C15" s="26" t="n"/>
      <c r="D15" s="27" t="n"/>
      <c r="E15" s="27" t="n"/>
      <c r="F15" s="26" t="n"/>
      <c r="G15" s="27" t="n"/>
      <c r="H15" s="27" t="n"/>
      <c r="I15" s="27" t="n"/>
      <c r="J15" s="27" t="n"/>
      <c r="K15" s="27" t="n"/>
    </row>
    <row r="16" ht="45" customHeight="1" s="17">
      <c r="A16" s="25">
        <f>"I-"&amp;TEXT(ROW()-1,"000")</f>
        <v/>
      </c>
      <c r="B16" s="26" t="n"/>
      <c r="C16" s="26" t="n"/>
      <c r="D16" s="27" t="n"/>
      <c r="E16" s="27" t="n"/>
      <c r="F16" s="26" t="n"/>
      <c r="G16" s="27" t="n"/>
      <c r="H16" s="27" t="n"/>
      <c r="I16" s="27" t="n"/>
      <c r="J16" s="27" t="n"/>
      <c r="K16" s="27" t="n"/>
    </row>
    <row r="17" ht="45" customHeight="1" s="17">
      <c r="A17" s="25">
        <f>"I-"&amp;TEXT(ROW()-1,"000")</f>
        <v/>
      </c>
      <c r="B17" s="26" t="n"/>
      <c r="C17" s="26" t="n"/>
      <c r="D17" s="27" t="n"/>
      <c r="E17" s="27" t="n"/>
      <c r="F17" s="26" t="n"/>
      <c r="G17" s="27" t="n"/>
      <c r="H17" s="27" t="n"/>
      <c r="I17" s="27" t="n"/>
      <c r="J17" s="27" t="n"/>
      <c r="K17" s="27" t="n"/>
    </row>
  </sheetData>
  <dataValidations count="3">
    <dataValidation sqref="D2:D17" showDropDown="0" showInputMessage="0" showErrorMessage="0" allowBlank="1" type="list" errorStyle="stop" operator="between">
      <formula1>"High,Medium,Low"</formula1>
      <formula2>0</formula2>
    </dataValidation>
    <dataValidation sqref="G2:G17" showDropDown="0" showInputMessage="0" showErrorMessage="0" allowBlank="1" type="list" errorStyle="stop" operator="between">
      <formula1>"1 - Team,2 - Program Leadership,3 - Steering Committee,4 - Executive Sponsor"</formula1>
      <formula2>0</formula2>
    </dataValidation>
    <dataValidation sqref="J2:J17" showDropDown="0" showInputMessage="0" showErrorMessage="0" allowBlank="1" type="list" errorStyle="stop" operator="between">
      <formula1>"Not started,In progress,Blocked,Done"</formula1>
      <formula2>0</formula2>
    </dataValidation>
  </dataValidations>
  <printOptions horizontalCentered="0" verticalCentered="0" headings="0" gridLines="0" gridLinesSet="1"/>
  <pageMargins left="0.75" right="0.75" top="1" bottom="1" header="0.511811023622047" footer="0.5"/>
  <pageSetup orientation="landscape" paperSize="1" scale="100" fitToHeight="0" fitToWidth="1" pageOrder="downThenOver" blackAndWhite="0" draft="0" horizontalDpi="300" verticalDpi="300" copies="1"/>
  <headerFooter differentOddEven="0" differentFirst="0">
    <oddHeader/>
    <oddFooter>&amp;CStephens Insight Group  |  Page &amp;P of &amp;N</oddFooter>
    <evenHeader/>
    <evenFooter/>
    <firstHeader/>
    <firstFooter/>
  </headerFooter>
  <tableParts count="1">
    <tablePart xmlns:r="http://schemas.openxmlformats.org/officeDocument/2006/relationships" r:id="rId1"/>
  </tableParts>
</worksheet>
</file>

<file path=xl/worksheets/sheet5.xml><?xml version="1.0" encoding="utf-8"?>
<worksheet xmlns="http://schemas.openxmlformats.org/spreadsheetml/2006/main">
  <sheetPr filterMode="0">
    <outlinePr summaryBelow="1" summaryRight="1"/>
    <pageSetUpPr fitToPage="1"/>
  </sheetPr>
  <dimension ref="A1:J26"/>
  <sheetViews>
    <sheetView showFormulas="0" showGridLines="0" showRowColHeaders="1" showZeros="1" rightToLeft="0" tabSelected="0" showOutlineSymbols="1" defaultGridColor="1"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baseColWidth="8" defaultColWidth="8.6796875" defaultRowHeight="15" zeroHeight="0" outlineLevelRow="0"/>
  <cols>
    <col width="9" customWidth="1" style="16" min="1" max="1"/>
    <col width="52" customWidth="1" style="16" min="2" max="2"/>
    <col width="11" customWidth="1" style="16" min="3" max="3"/>
    <col width="20" customWidth="1" style="16" min="4" max="4"/>
    <col width="24" customWidth="1" style="16" min="5" max="5"/>
    <col width="13" customWidth="1" style="16" min="6" max="6"/>
    <col width="16" customWidth="1" style="16" min="7" max="7"/>
    <col width="13" customWidth="1" style="16" min="8" max="8"/>
    <col width="14" customWidth="1" style="16" min="9" max="9"/>
    <col width="30" customWidth="1" style="16" min="10" max="10"/>
  </cols>
  <sheetData>
    <row r="1" ht="30" customHeight="1" s="17">
      <c r="A1" s="23" t="inlineStr">
        <is>
          <t>ID</t>
        </is>
      </c>
      <c r="B1" s="23" t="inlineStr">
        <is>
          <t>Dependency</t>
        </is>
      </c>
      <c r="C1" s="23" t="inlineStr">
        <is>
          <t>Type</t>
        </is>
      </c>
      <c r="D1" s="23" t="inlineStr">
        <is>
          <t>Needed by (team)</t>
        </is>
      </c>
      <c r="E1" s="23" t="inlineStr">
        <is>
          <t>Provided by (team)</t>
        </is>
      </c>
      <c r="F1" s="23" t="inlineStr">
        <is>
          <t>Needed by date</t>
        </is>
      </c>
      <c r="G1" s="23" t="inlineStr">
        <is>
          <t>Owner</t>
        </is>
      </c>
      <c r="H1" s="23" t="inlineStr">
        <is>
          <t>Status</t>
        </is>
      </c>
      <c r="I1" s="23" t="inlineStr">
        <is>
          <t>Linked Jira item</t>
        </is>
      </c>
      <c r="J1" s="23" t="inlineStr">
        <is>
          <t>Notes</t>
        </is>
      </c>
    </row>
    <row r="2" ht="45" customHeight="1" s="17">
      <c r="A2" s="25">
        <f>"D-"&amp;TEXT(ROW()-1,"000")</f>
        <v/>
      </c>
      <c r="B2" s="26" t="inlineStr">
        <is>
          <t>Environments, tools and access ready before the first release</t>
        </is>
      </c>
      <c r="C2" s="26" t="inlineStr">
        <is>
          <t>Internal</t>
        </is>
      </c>
      <c r="D2" s="26" t="inlineStr">
        <is>
          <t>Delivery teams</t>
        </is>
      </c>
      <c r="E2" s="26" t="inlineStr">
        <is>
          <t>IT / Infrastructure</t>
        </is>
      </c>
      <c r="F2" s="27" t="n"/>
      <c r="G2" s="27" t="n"/>
      <c r="H2" s="27" t="inlineStr">
        <is>
          <t>Not started</t>
        </is>
      </c>
      <c r="I2" s="27" t="n"/>
      <c r="J2" s="27" t="n"/>
    </row>
    <row r="3" ht="45" customHeight="1" s="17">
      <c r="A3" s="25">
        <f>"D-"&amp;TEXT(ROW()-1,"000")</f>
        <v/>
      </c>
      <c r="B3" s="26" t="inlineStr">
        <is>
          <t>Security approval of access model before using sensitive information</t>
        </is>
      </c>
      <c r="C3" s="26" t="inlineStr">
        <is>
          <t>Internal</t>
        </is>
      </c>
      <c r="D3" s="26" t="inlineStr">
        <is>
          <t>Delivery teams</t>
        </is>
      </c>
      <c r="E3" s="26" t="inlineStr">
        <is>
          <t>Security and Compliance</t>
        </is>
      </c>
      <c r="F3" s="27" t="n"/>
      <c r="G3" s="27" t="n"/>
      <c r="H3" s="27" t="inlineStr">
        <is>
          <t>Not started</t>
        </is>
      </c>
      <c r="I3" s="27" t="n"/>
      <c r="J3" s="27" t="n"/>
    </row>
    <row r="4" ht="45" customHeight="1" s="17">
      <c r="A4" s="25">
        <f>"D-"&amp;TEXT(ROW()-1,"000")</f>
        <v/>
      </c>
      <c r="B4" s="26" t="inlineStr">
        <is>
          <t>Vendor or partner contracts signed and resources onboarded</t>
        </is>
      </c>
      <c r="C4" s="26" t="inlineStr">
        <is>
          <t>External</t>
        </is>
      </c>
      <c r="D4" s="26" t="inlineStr">
        <is>
          <t>Program</t>
        </is>
      </c>
      <c r="E4" s="26" t="inlineStr">
        <is>
          <t>Procurement / Vendor</t>
        </is>
      </c>
      <c r="F4" s="27" t="n"/>
      <c r="G4" s="27" t="n"/>
      <c r="H4" s="27" t="inlineStr">
        <is>
          <t>Not started</t>
        </is>
      </c>
      <c r="I4" s="27" t="n"/>
      <c r="J4" s="27" t="n"/>
    </row>
    <row r="5" ht="45" customHeight="1" s="17">
      <c r="A5" s="25">
        <f>"D-"&amp;TEXT(ROW()-1,"000")</f>
        <v/>
      </c>
      <c r="B5" s="26" t="inlineStr">
        <is>
          <t>Contract renewal and notice terms confirmed for anything being replaced</t>
        </is>
      </c>
      <c r="C5" s="26" t="inlineStr">
        <is>
          <t>External</t>
        </is>
      </c>
      <c r="D5" s="26" t="inlineStr">
        <is>
          <t>Program</t>
        </is>
      </c>
      <c r="E5" s="26" t="inlineStr">
        <is>
          <t>Procurement</t>
        </is>
      </c>
      <c r="F5" s="27" t="n"/>
      <c r="G5" s="27" t="n"/>
      <c r="H5" s="27" t="inlineStr">
        <is>
          <t>Not started</t>
        </is>
      </c>
      <c r="I5" s="27" t="n"/>
      <c r="J5" s="27" t="n"/>
    </row>
    <row r="6" ht="45" customHeight="1" s="17">
      <c r="A6" s="25">
        <f>"D-"&amp;TEXT(ROW()-1,"000")</f>
        <v/>
      </c>
      <c r="B6" s="26" t="inlineStr">
        <is>
          <t>Capacity from shared teams to support each release</t>
        </is>
      </c>
      <c r="C6" s="26" t="inlineStr">
        <is>
          <t>Internal</t>
        </is>
      </c>
      <c r="D6" s="26" t="inlineStr">
        <is>
          <t>Delivery teams</t>
        </is>
      </c>
      <c r="E6" s="26" t="inlineStr">
        <is>
          <t>Shared service teams</t>
        </is>
      </c>
      <c r="F6" s="27" t="n"/>
      <c r="G6" s="27" t="n"/>
      <c r="H6" s="27" t="inlineStr">
        <is>
          <t>Not started</t>
        </is>
      </c>
      <c r="I6" s="27" t="n"/>
      <c r="J6" s="27" t="n"/>
    </row>
    <row r="7" ht="45" customHeight="1" s="17">
      <c r="A7" s="25">
        <f>"D-"&amp;TEXT(ROW()-1,"000")</f>
        <v/>
      </c>
      <c r="B7" s="26" t="inlineStr">
        <is>
          <t>Upstream owners confirm interfaces and inputs</t>
        </is>
      </c>
      <c r="C7" s="26" t="inlineStr">
        <is>
          <t>Internal</t>
        </is>
      </c>
      <c r="D7" s="26" t="inlineStr">
        <is>
          <t>Delivery teams</t>
        </is>
      </c>
      <c r="E7" s="26" t="inlineStr">
        <is>
          <t>Upstream owners</t>
        </is>
      </c>
      <c r="F7" s="27" t="n"/>
      <c r="G7" s="27" t="n"/>
      <c r="H7" s="27" t="inlineStr">
        <is>
          <t>Not started</t>
        </is>
      </c>
      <c r="I7" s="27" t="n"/>
      <c r="J7" s="27" t="n"/>
    </row>
    <row r="8" ht="45" customHeight="1" s="17">
      <c r="A8" s="25">
        <f>"D-"&amp;TEXT(ROW()-1,"000")</f>
        <v/>
      </c>
      <c r="B8" s="26" t="inlineStr">
        <is>
          <t>Policy or compliance decisions made before affected releases</t>
        </is>
      </c>
      <c r="C8" s="26" t="inlineStr">
        <is>
          <t>Internal</t>
        </is>
      </c>
      <c r="D8" s="26" t="inlineStr">
        <is>
          <t>Release planning</t>
        </is>
      </c>
      <c r="E8" s="26" t="inlineStr">
        <is>
          <t>Compliance / Legal</t>
        </is>
      </c>
      <c r="F8" s="27" t="n"/>
      <c r="G8" s="27" t="n"/>
      <c r="H8" s="27" t="inlineStr">
        <is>
          <t>Not started</t>
        </is>
      </c>
      <c r="I8" s="27" t="n"/>
      <c r="J8" s="27" t="n"/>
    </row>
    <row r="9" ht="45" customHeight="1" s="17">
      <c r="A9" s="25">
        <f>"D-"&amp;TEXT(ROW()-1,"000")</f>
        <v/>
      </c>
      <c r="B9" s="26" t="inlineStr">
        <is>
          <t>Finance approval of budget before PI 1</t>
        </is>
      </c>
      <c r="C9" s="26" t="inlineStr">
        <is>
          <t>Internal</t>
        </is>
      </c>
      <c r="D9" s="26" t="inlineStr">
        <is>
          <t>Program</t>
        </is>
      </c>
      <c r="E9" s="26" t="inlineStr">
        <is>
          <t>Finance</t>
        </is>
      </c>
      <c r="F9" s="27" t="n"/>
      <c r="G9" s="27" t="n"/>
      <c r="H9" s="27" t="inlineStr">
        <is>
          <t>Not started</t>
        </is>
      </c>
      <c r="I9" s="27" t="n"/>
      <c r="J9" s="27" t="n"/>
    </row>
    <row r="10" ht="45" customHeight="1" s="17">
      <c r="A10" s="25">
        <f>"D-"&amp;TEXT(ROW()-1,"000")</f>
        <v/>
      </c>
      <c r="B10" s="26" t="inlineStr">
        <is>
          <t>Training delivered before each go-live</t>
        </is>
      </c>
      <c r="C10" s="26" t="inlineStr">
        <is>
          <t>Internal</t>
        </is>
      </c>
      <c r="D10" s="26" t="inlineStr">
        <is>
          <t>Users</t>
        </is>
      </c>
      <c r="E10" s="26" t="inlineStr">
        <is>
          <t>Program / Change Management</t>
        </is>
      </c>
      <c r="F10" s="27" t="n"/>
      <c r="G10" s="27" t="n"/>
      <c r="H10" s="27" t="inlineStr">
        <is>
          <t>Not started</t>
        </is>
      </c>
      <c r="I10" s="27" t="n"/>
      <c r="J10" s="27" t="n"/>
    </row>
    <row r="11" ht="45" customHeight="1" s="17">
      <c r="A11" s="25">
        <f>"D-"&amp;TEXT(ROW()-1,"000")</f>
        <v/>
      </c>
      <c r="B11" s="26" t="inlineStr">
        <is>
          <t>Retention and contract decisions made before retiring the current state</t>
        </is>
      </c>
      <c r="C11" s="26" t="inlineStr">
        <is>
          <t>Internal</t>
        </is>
      </c>
      <c r="D11" s="26" t="inlineStr">
        <is>
          <t>Closeout</t>
        </is>
      </c>
      <c r="E11" s="26" t="inlineStr">
        <is>
          <t>Records / Legal</t>
        </is>
      </c>
      <c r="F11" s="27" t="n"/>
      <c r="G11" s="27" t="n"/>
      <c r="H11" s="27" t="inlineStr">
        <is>
          <t>Not started</t>
        </is>
      </c>
      <c r="I11" s="27" t="n"/>
      <c r="J11" s="27" t="n"/>
    </row>
    <row r="12" ht="45" customHeight="1" s="17">
      <c r="A12" s="25">
        <f>"D-"&amp;TEXT(ROW()-1,"000")</f>
        <v/>
      </c>
      <c r="B12" s="26" t="n"/>
      <c r="C12" s="26" t="n"/>
      <c r="D12" s="26" t="n"/>
      <c r="E12" s="26" t="n"/>
      <c r="F12" s="27" t="n"/>
      <c r="G12" s="27" t="n"/>
      <c r="H12" s="27" t="n"/>
      <c r="I12" s="27" t="n"/>
      <c r="J12" s="27" t="n"/>
    </row>
    <row r="13" ht="45" customHeight="1" s="17">
      <c r="A13" s="25">
        <f>"D-"&amp;TEXT(ROW()-1,"000")</f>
        <v/>
      </c>
      <c r="B13" s="26" t="n"/>
      <c r="C13" s="26" t="n"/>
      <c r="D13" s="26" t="n"/>
      <c r="E13" s="26" t="n"/>
      <c r="F13" s="27" t="n"/>
      <c r="G13" s="27" t="n"/>
      <c r="H13" s="27" t="n"/>
      <c r="I13" s="27" t="n"/>
      <c r="J13" s="27" t="n"/>
    </row>
    <row r="14" ht="45" customHeight="1" s="17">
      <c r="A14" s="25">
        <f>"D-"&amp;TEXT(ROW()-1,"000")</f>
        <v/>
      </c>
      <c r="B14" s="26" t="n"/>
      <c r="C14" s="26" t="n"/>
      <c r="D14" s="26" t="n"/>
      <c r="E14" s="26" t="n"/>
      <c r="F14" s="27" t="n"/>
      <c r="G14" s="27" t="n"/>
      <c r="H14" s="27" t="n"/>
      <c r="I14" s="27" t="n"/>
      <c r="J14" s="27" t="n"/>
    </row>
    <row r="15" ht="45" customHeight="1" s="17">
      <c r="A15" s="25">
        <f>"D-"&amp;TEXT(ROW()-1,"000")</f>
        <v/>
      </c>
      <c r="B15" s="26" t="n"/>
      <c r="C15" s="26" t="n"/>
      <c r="D15" s="26" t="n"/>
      <c r="E15" s="26" t="n"/>
      <c r="F15" s="27" t="n"/>
      <c r="G15" s="27" t="n"/>
      <c r="H15" s="27" t="n"/>
      <c r="I15" s="27" t="n"/>
      <c r="J15" s="27" t="n"/>
    </row>
    <row r="16" ht="45" customHeight="1" s="17">
      <c r="A16" s="25">
        <f>"D-"&amp;TEXT(ROW()-1,"000")</f>
        <v/>
      </c>
      <c r="B16" s="26" t="n"/>
      <c r="C16" s="26" t="n"/>
      <c r="D16" s="26" t="n"/>
      <c r="E16" s="26" t="n"/>
      <c r="F16" s="27" t="n"/>
      <c r="G16" s="27" t="n"/>
      <c r="H16" s="27" t="n"/>
      <c r="I16" s="27" t="n"/>
      <c r="J16" s="27" t="n"/>
    </row>
    <row r="17" ht="45" customHeight="1" s="17">
      <c r="A17" s="25">
        <f>"D-"&amp;TEXT(ROW()-1,"000")</f>
        <v/>
      </c>
      <c r="B17" s="26" t="n"/>
      <c r="C17" s="26" t="n"/>
      <c r="D17" s="26" t="n"/>
      <c r="E17" s="26" t="n"/>
      <c r="F17" s="27" t="n"/>
      <c r="G17" s="27" t="n"/>
      <c r="H17" s="27" t="n"/>
      <c r="I17" s="27" t="n"/>
      <c r="J17" s="27" t="n"/>
    </row>
    <row r="18" ht="45" customHeight="1" s="17">
      <c r="A18" s="25">
        <f>"D-"&amp;TEXT(ROW()-1,"000")</f>
        <v/>
      </c>
      <c r="B18" s="26" t="n"/>
      <c r="C18" s="26" t="n"/>
      <c r="D18" s="26" t="n"/>
      <c r="E18" s="26" t="n"/>
      <c r="F18" s="27" t="n"/>
      <c r="G18" s="27" t="n"/>
      <c r="H18" s="27" t="n"/>
      <c r="I18" s="27" t="n"/>
      <c r="J18" s="27" t="n"/>
    </row>
    <row r="19" ht="45" customHeight="1" s="17">
      <c r="A19" s="25">
        <f>"D-"&amp;TEXT(ROW()-1,"000")</f>
        <v/>
      </c>
      <c r="B19" s="26" t="n"/>
      <c r="C19" s="26" t="n"/>
      <c r="D19" s="26" t="n"/>
      <c r="E19" s="26" t="n"/>
      <c r="F19" s="27" t="n"/>
      <c r="G19" s="27" t="n"/>
      <c r="H19" s="27" t="n"/>
      <c r="I19" s="27" t="n"/>
      <c r="J19" s="27" t="n"/>
    </row>
    <row r="20" ht="45" customHeight="1" s="17">
      <c r="A20" s="25">
        <f>"D-"&amp;TEXT(ROW()-1,"000")</f>
        <v/>
      </c>
      <c r="B20" s="26" t="n"/>
      <c r="C20" s="26" t="n"/>
      <c r="D20" s="26" t="n"/>
      <c r="E20" s="26" t="n"/>
      <c r="F20" s="27" t="n"/>
      <c r="G20" s="27" t="n"/>
      <c r="H20" s="27" t="n"/>
      <c r="I20" s="27" t="n"/>
      <c r="J20" s="27" t="n"/>
    </row>
    <row r="21" ht="45" customHeight="1" s="17">
      <c r="A21" s="25">
        <f>"D-"&amp;TEXT(ROW()-1,"000")</f>
        <v/>
      </c>
      <c r="B21" s="26" t="n"/>
      <c r="C21" s="26" t="n"/>
      <c r="D21" s="26" t="n"/>
      <c r="E21" s="26" t="n"/>
      <c r="F21" s="27" t="n"/>
      <c r="G21" s="27" t="n"/>
      <c r="H21" s="27" t="n"/>
      <c r="I21" s="27" t="n"/>
      <c r="J21" s="27" t="n"/>
    </row>
    <row r="22" ht="45" customHeight="1" s="17">
      <c r="A22" s="25">
        <f>"D-"&amp;TEXT(ROW()-1,"000")</f>
        <v/>
      </c>
      <c r="B22" s="26" t="n"/>
      <c r="C22" s="26" t="n"/>
      <c r="D22" s="26" t="n"/>
      <c r="E22" s="26" t="n"/>
      <c r="F22" s="27" t="n"/>
      <c r="G22" s="27" t="n"/>
      <c r="H22" s="27" t="n"/>
      <c r="I22" s="27" t="n"/>
      <c r="J22" s="27" t="n"/>
    </row>
    <row r="23" ht="45" customHeight="1" s="17">
      <c r="A23" s="25">
        <f>"D-"&amp;TEXT(ROW()-1,"000")</f>
        <v/>
      </c>
      <c r="B23" s="26" t="n"/>
      <c r="C23" s="26" t="n"/>
      <c r="D23" s="26" t="n"/>
      <c r="E23" s="26" t="n"/>
      <c r="F23" s="27" t="n"/>
      <c r="G23" s="27" t="n"/>
      <c r="H23" s="27" t="n"/>
      <c r="I23" s="27" t="n"/>
      <c r="J23" s="27" t="n"/>
    </row>
    <row r="24" ht="45" customHeight="1" s="17">
      <c r="A24" s="25">
        <f>"D-"&amp;TEXT(ROW()-1,"000")</f>
        <v/>
      </c>
      <c r="B24" s="26" t="n"/>
      <c r="C24" s="26" t="n"/>
      <c r="D24" s="26" t="n"/>
      <c r="E24" s="26" t="n"/>
      <c r="F24" s="27" t="n"/>
      <c r="G24" s="27" t="n"/>
      <c r="H24" s="27" t="n"/>
      <c r="I24" s="27" t="n"/>
      <c r="J24" s="27" t="n"/>
    </row>
    <row r="25" ht="45" customHeight="1" s="17">
      <c r="A25" s="25">
        <f>"D-"&amp;TEXT(ROW()-1,"000")</f>
        <v/>
      </c>
      <c r="B25" s="26" t="n"/>
      <c r="C25" s="26" t="n"/>
      <c r="D25" s="26" t="n"/>
      <c r="E25" s="26" t="n"/>
      <c r="F25" s="27" t="n"/>
      <c r="G25" s="27" t="n"/>
      <c r="H25" s="27" t="n"/>
      <c r="I25" s="27" t="n"/>
      <c r="J25" s="27" t="n"/>
    </row>
    <row r="26" ht="45" customHeight="1" s="17">
      <c r="A26" s="25">
        <f>"D-"&amp;TEXT(ROW()-1,"000")</f>
        <v/>
      </c>
      <c r="B26" s="26" t="n"/>
      <c r="C26" s="26" t="n"/>
      <c r="D26" s="26" t="n"/>
      <c r="E26" s="26" t="n"/>
      <c r="F26" s="27" t="n"/>
      <c r="G26" s="27" t="n"/>
      <c r="H26" s="27" t="n"/>
      <c r="I26" s="27" t="n"/>
      <c r="J26" s="27" t="n"/>
    </row>
  </sheetData>
  <dataValidations count="2">
    <dataValidation sqref="C2:C26" showDropDown="0" showInputMessage="0" showErrorMessage="0" allowBlank="1" type="list" errorStyle="stop" operator="between">
      <formula1>"Internal,External"</formula1>
      <formula2>0</formula2>
    </dataValidation>
    <dataValidation sqref="H2:H26" showDropDown="0" showInputMessage="0" showErrorMessage="0" allowBlank="1" type="list" errorStyle="stop" operator="between">
      <formula1>"Not started,In progress,Blocked,Done"</formula1>
      <formula2>0</formula2>
    </dataValidation>
  </dataValidations>
  <printOptions horizontalCentered="0" verticalCentered="0" headings="0" gridLines="0" gridLinesSet="1"/>
  <pageMargins left="0.75" right="0.75" top="1" bottom="1" header="0.511811023622047" footer="0.5"/>
  <pageSetup orientation="landscape" paperSize="1" scale="100" fitToHeight="0" fitToWidth="1" pageOrder="downThenOver" blackAndWhite="0" draft="0" horizontalDpi="300" verticalDpi="300" copies="1"/>
  <headerFooter differentOddEven="0" differentFirst="0">
    <oddHeader/>
    <oddFooter>&amp;CStephens Insight Group  |  Page &amp;P of &amp;N</oddFooter>
    <evenHeader/>
    <evenFooter/>
    <firstHeader/>
    <firstFooter/>
  </headerFooter>
  <tableParts count="1">
    <tablePart xmlns:r="http://schemas.openxmlformats.org/officeDocument/2006/relationships" r:id="rId1"/>
  </tableParts>
</worksheet>
</file>

<file path=xl/worksheets/sheet6.xml><?xml version="1.0" encoding="utf-8"?>
<worksheet xmlns="http://schemas.openxmlformats.org/spreadsheetml/2006/main">
  <sheetPr filterMode="0">
    <outlinePr summaryBelow="1" summaryRight="1"/>
    <pageSetUpPr fitToPage="1"/>
  </sheetPr>
  <dimension ref="A1:H17"/>
  <sheetViews>
    <sheetView showFormulas="0" showGridLines="0" showRowColHeaders="1" showZeros="1" rightToLeft="0" tabSelected="0" showOutlineSymbols="1" defaultGridColor="1"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baseColWidth="8" defaultColWidth="8.6796875" defaultRowHeight="15" zeroHeight="0" outlineLevelRow="0"/>
  <cols>
    <col width="9" customWidth="1" style="16" min="1" max="1"/>
    <col width="46" customWidth="1" style="16" min="2" max="2"/>
    <col width="34" customWidth="1" style="16" min="3" max="3"/>
    <col width="40" customWidth="1" style="16" min="4" max="4"/>
    <col width="18" customWidth="1" style="16" min="5" max="6"/>
    <col width="12" customWidth="1" style="16" min="7" max="7"/>
    <col width="18" customWidth="1" style="16" min="8" max="8"/>
  </cols>
  <sheetData>
    <row r="1" ht="30" customHeight="1" s="17">
      <c r="A1" s="23" t="inlineStr">
        <is>
          <t>ID</t>
        </is>
      </c>
      <c r="B1" s="23" t="inlineStr">
        <is>
          <t>Decision</t>
        </is>
      </c>
      <c r="C1" s="23" t="inlineStr">
        <is>
          <t>Options considered</t>
        </is>
      </c>
      <c r="D1" s="23" t="inlineStr">
        <is>
          <t>Rationale</t>
        </is>
      </c>
      <c r="E1" s="23" t="inlineStr">
        <is>
          <t>Decided by</t>
        </is>
      </c>
      <c r="F1" s="23" t="inlineStr">
        <is>
          <t>Forum</t>
        </is>
      </c>
      <c r="G1" s="23" t="inlineStr">
        <is>
          <t>Date</t>
        </is>
      </c>
      <c r="H1" s="23" t="inlineStr">
        <is>
          <t>Impacted items</t>
        </is>
      </c>
    </row>
    <row r="2" ht="45" customHeight="1" s="17">
      <c r="A2" s="25">
        <f>"X-"&amp;TEXT(ROW()-1,"000")</f>
        <v/>
      </c>
      <c r="B2" s="26" t="n"/>
      <c r="C2" s="26" t="n"/>
      <c r="D2" s="26" t="n"/>
      <c r="E2" s="27" t="n"/>
      <c r="F2" s="27" t="n"/>
      <c r="G2" s="27" t="n"/>
      <c r="H2" s="27" t="n"/>
    </row>
    <row r="3" ht="45" customHeight="1" s="17">
      <c r="A3" s="25">
        <f>"X-"&amp;TEXT(ROW()-1,"000")</f>
        <v/>
      </c>
      <c r="B3" s="26" t="n"/>
      <c r="C3" s="26" t="n"/>
      <c r="D3" s="26" t="n"/>
      <c r="E3" s="27" t="n"/>
      <c r="F3" s="27" t="n"/>
      <c r="G3" s="27" t="n"/>
      <c r="H3" s="27" t="n"/>
    </row>
    <row r="4" ht="45" customHeight="1" s="17">
      <c r="A4" s="25">
        <f>"X-"&amp;TEXT(ROW()-1,"000")</f>
        <v/>
      </c>
      <c r="B4" s="26" t="n"/>
      <c r="C4" s="26" t="n"/>
      <c r="D4" s="26" t="n"/>
      <c r="E4" s="27" t="n"/>
      <c r="F4" s="27" t="n"/>
      <c r="G4" s="27" t="n"/>
      <c r="H4" s="27" t="n"/>
    </row>
    <row r="5" ht="45" customHeight="1" s="17">
      <c r="A5" s="25">
        <f>"X-"&amp;TEXT(ROW()-1,"000")</f>
        <v/>
      </c>
      <c r="B5" s="26" t="n"/>
      <c r="C5" s="26" t="n"/>
      <c r="D5" s="26" t="n"/>
      <c r="E5" s="27" t="n"/>
      <c r="F5" s="27" t="n"/>
      <c r="G5" s="27" t="n"/>
      <c r="H5" s="27" t="n"/>
    </row>
    <row r="6" ht="45" customHeight="1" s="17">
      <c r="A6" s="25">
        <f>"X-"&amp;TEXT(ROW()-1,"000")</f>
        <v/>
      </c>
      <c r="B6" s="26" t="n"/>
      <c r="C6" s="26" t="n"/>
      <c r="D6" s="26" t="n"/>
      <c r="E6" s="27" t="n"/>
      <c r="F6" s="27" t="n"/>
      <c r="G6" s="27" t="n"/>
      <c r="H6" s="27" t="n"/>
    </row>
    <row r="7" ht="45" customHeight="1" s="17">
      <c r="A7" s="25">
        <f>"X-"&amp;TEXT(ROW()-1,"000")</f>
        <v/>
      </c>
      <c r="B7" s="26" t="n"/>
      <c r="C7" s="26" t="n"/>
      <c r="D7" s="26" t="n"/>
      <c r="E7" s="27" t="n"/>
      <c r="F7" s="27" t="n"/>
      <c r="G7" s="27" t="n"/>
      <c r="H7" s="27" t="n"/>
    </row>
    <row r="8" ht="45" customHeight="1" s="17">
      <c r="A8" s="25">
        <f>"X-"&amp;TEXT(ROW()-1,"000")</f>
        <v/>
      </c>
      <c r="B8" s="26" t="n"/>
      <c r="C8" s="26" t="n"/>
      <c r="D8" s="26" t="n"/>
      <c r="E8" s="27" t="n"/>
      <c r="F8" s="27" t="n"/>
      <c r="G8" s="27" t="n"/>
      <c r="H8" s="27" t="n"/>
    </row>
    <row r="9" ht="45" customHeight="1" s="17">
      <c r="A9" s="25">
        <f>"X-"&amp;TEXT(ROW()-1,"000")</f>
        <v/>
      </c>
      <c r="B9" s="26" t="n"/>
      <c r="C9" s="26" t="n"/>
      <c r="D9" s="26" t="n"/>
      <c r="E9" s="27" t="n"/>
      <c r="F9" s="27" t="n"/>
      <c r="G9" s="27" t="n"/>
      <c r="H9" s="27" t="n"/>
    </row>
    <row r="10" ht="45" customHeight="1" s="17">
      <c r="A10" s="25">
        <f>"X-"&amp;TEXT(ROW()-1,"000")</f>
        <v/>
      </c>
      <c r="B10" s="26" t="n"/>
      <c r="C10" s="26" t="n"/>
      <c r="D10" s="26" t="n"/>
      <c r="E10" s="27" t="n"/>
      <c r="F10" s="27" t="n"/>
      <c r="G10" s="27" t="n"/>
      <c r="H10" s="27" t="n"/>
    </row>
    <row r="11" ht="45" customHeight="1" s="17">
      <c r="A11" s="25">
        <f>"X-"&amp;TEXT(ROW()-1,"000")</f>
        <v/>
      </c>
      <c r="B11" s="26" t="n"/>
      <c r="C11" s="26" t="n"/>
      <c r="D11" s="26" t="n"/>
      <c r="E11" s="27" t="n"/>
      <c r="F11" s="27" t="n"/>
      <c r="G11" s="27" t="n"/>
      <c r="H11" s="27" t="n"/>
    </row>
    <row r="12" ht="45" customHeight="1" s="17">
      <c r="A12" s="25">
        <f>"X-"&amp;TEXT(ROW()-1,"000")</f>
        <v/>
      </c>
      <c r="B12" s="26" t="n"/>
      <c r="C12" s="26" t="n"/>
      <c r="D12" s="26" t="n"/>
      <c r="E12" s="27" t="n"/>
      <c r="F12" s="27" t="n"/>
      <c r="G12" s="27" t="n"/>
      <c r="H12" s="27" t="n"/>
    </row>
    <row r="13" ht="45" customHeight="1" s="17">
      <c r="A13" s="25">
        <f>"X-"&amp;TEXT(ROW()-1,"000")</f>
        <v/>
      </c>
      <c r="B13" s="26" t="n"/>
      <c r="C13" s="26" t="n"/>
      <c r="D13" s="26" t="n"/>
      <c r="E13" s="27" t="n"/>
      <c r="F13" s="27" t="n"/>
      <c r="G13" s="27" t="n"/>
      <c r="H13" s="27" t="n"/>
    </row>
    <row r="14" ht="45" customHeight="1" s="17">
      <c r="A14" s="25">
        <f>"X-"&amp;TEXT(ROW()-1,"000")</f>
        <v/>
      </c>
      <c r="B14" s="26" t="n"/>
      <c r="C14" s="26" t="n"/>
      <c r="D14" s="26" t="n"/>
      <c r="E14" s="27" t="n"/>
      <c r="F14" s="27" t="n"/>
      <c r="G14" s="27" t="n"/>
      <c r="H14" s="27" t="n"/>
    </row>
    <row r="15" ht="45" customHeight="1" s="17">
      <c r="A15" s="25">
        <f>"X-"&amp;TEXT(ROW()-1,"000")</f>
        <v/>
      </c>
      <c r="B15" s="26" t="n"/>
      <c r="C15" s="26" t="n"/>
      <c r="D15" s="26" t="n"/>
      <c r="E15" s="27" t="n"/>
      <c r="F15" s="27" t="n"/>
      <c r="G15" s="27" t="n"/>
      <c r="H15" s="27" t="n"/>
    </row>
    <row r="16" ht="45" customHeight="1" s="17">
      <c r="A16" s="25">
        <f>"X-"&amp;TEXT(ROW()-1,"000")</f>
        <v/>
      </c>
      <c r="B16" s="26" t="n"/>
      <c r="C16" s="26" t="n"/>
      <c r="D16" s="26" t="n"/>
      <c r="E16" s="27" t="n"/>
      <c r="F16" s="27" t="n"/>
      <c r="G16" s="27" t="n"/>
      <c r="H16" s="27" t="n"/>
    </row>
    <row r="17" ht="45" customHeight="1" s="17">
      <c r="A17" s="25">
        <f>"X-"&amp;TEXT(ROW()-1,"000")</f>
        <v/>
      </c>
      <c r="B17" s="26" t="n"/>
      <c r="C17" s="26" t="n"/>
      <c r="D17" s="26" t="n"/>
      <c r="E17" s="27" t="n"/>
      <c r="F17" s="27" t="n"/>
      <c r="G17" s="27" t="n"/>
      <c r="H17" s="27" t="n"/>
    </row>
  </sheetData>
  <printOptions horizontalCentered="0" verticalCentered="0" headings="0" gridLines="0" gridLinesSet="1"/>
  <pageMargins left="0.75" right="0.75" top="1" bottom="1" header="0.511811023622047" footer="0.5"/>
  <pageSetup orientation="landscape" paperSize="1" scale="100" fitToHeight="0" fitToWidth="1" pageOrder="downThenOver" blackAndWhite="0" draft="0" horizontalDpi="300" verticalDpi="300" copies="1"/>
  <headerFooter differentOddEven="0" differentFirst="0">
    <oddHeader/>
    <oddFooter>&amp;CStephens Insight Group  |  Page &amp;P of &amp;N</oddFooter>
    <evenHeader/>
    <evenFooter/>
    <firstHeader/>
    <firstFooter/>
  </headerFooter>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2026-10-05T11:28:40Z</dcterms:created>
  <dcterms:modified xmlns:dcterms="http://purl.org/dc/terms/" xmlns:xsi="http://www.w3.org/2001/XMLSchema-instance" xsi:type="dcterms:W3CDTF">2026-10-08T18:14:21Z</dcterms:modified>
  <cp:revision>0</cp:revision>
</cp:coreProperties>
</file>