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ange Impacts" sheetId="2" state="visible" r:id="rId4"/>
    <sheet name="Stakeholders" sheetId="3" state="visible" r:id="rId5"/>
    <sheet name="Readiness Summary" sheetId="4" state="visible" r:id="rId6"/>
  </sheets>
  <definedNames>
    <definedName function="false" hidden="true" localSheetId="1" name="_xlnm._FilterDatabase" vbProcedure="false">'Change Impacts'!$A$1:$P$32</definedName>
    <definedName function="false" hidden="true" localSheetId="2" name="_xlnm._FilterDatabase" vbProcedure="false">Stakeholders!$A$1:$L$31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<sst xmlns="http://schemas.openxmlformats.org/spreadsheetml/2006/main" count="54" uniqueCount="51">
  <si>
    <t xml:space="preserve">Stakeholder and Change Impact Tracker</t>
  </si>
  <si>
    <t xml:space="preserve">Who is affected, how much, and how ready they are  |  SIG Template v1.0</t>
  </si>
  <si>
    <t xml:space="preserve">Purpose</t>
  </si>
  <si>
    <t xml:space="preserve">Shows every group the change touches, what changes for them, how big the impact is and how ready they are, so the program can focus support where it is needed most.</t>
  </si>
  <si>
    <t xml:space="preserve">How to use</t>
  </si>
  <si>
    <t xml:space="preserve">1. Change Impacts: one row per group and change area. Rate impact 1 to 3 and readiness 1 to 5.
2. Stakeholders: map key people by influence and impact, and plan how you will engage each one.
3. Readiness Summary: type each group name once; counts and averages calculate for you.</t>
  </si>
  <si>
    <t xml:space="preserve">Ratings</t>
  </si>
  <si>
    <t xml:space="preserve">Impact: 3 = High (new way of working), 2 = Medium (noticeable adjustment), 1 = Low (minor or awareness only).
Readiness: 1 = Not aware, 2 = Aware but not prepared, 3 = Understands and is preparing, 4 = Trained and mostly ready, 5 = Ready and confident.
A row is flagged At Risk when impact is High and readiness is 2 or lower.</t>
  </si>
  <si>
    <t xml:space="preserve">Pairs with</t>
  </si>
  <si>
    <t xml:space="preserve">SIG Change Communication Plan, SIG Training and Readiness Plan, and the SIG Program RAID Log (log At Risk groups there as risks).</t>
  </si>
  <si>
    <t xml:space="preserve">Cells with this fill are for you to complete</t>
  </si>
  <si>
    <t xml:space="preserve">© 2026 Stephens Insight Group LLC. Capital In. Value Out.  |  stephensinsightgroup.com</t>
  </si>
  <si>
    <t xml:space="preserve">ID</t>
  </si>
  <si>
    <t xml:space="preserve">Impacted group</t>
  </si>
  <si>
    <t xml:space="preserve">Headcount</t>
  </si>
  <si>
    <t xml:space="preserve">Change area</t>
  </si>
  <si>
    <t xml:space="preserve">Current state</t>
  </si>
  <si>
    <t xml:space="preserve">Future state</t>
  </si>
  <si>
    <t xml:space="preserve">Release / go-live</t>
  </si>
  <si>
    <t xml:space="preserve">Impact (1-3)</t>
  </si>
  <si>
    <t xml:space="preserve">Impact level</t>
  </si>
  <si>
    <t xml:space="preserve">Readiness (1-5)</t>
  </si>
  <si>
    <t xml:space="preserve">Readiness level</t>
  </si>
  <si>
    <t xml:space="preserve">Flag</t>
  </si>
  <si>
    <t xml:space="preserve">Change champion</t>
  </si>
  <si>
    <t xml:space="preserve">Mitigation / support actions</t>
  </si>
  <si>
    <t xml:space="preserve">Owner</t>
  </si>
  <si>
    <t xml:space="preserve">Status</t>
  </si>
  <si>
    <t xml:space="preserve">EXAMPLE (delete): Accounts payable team</t>
  </si>
  <si>
    <t xml:space="preserve">Process</t>
  </si>
  <si>
    <t xml:space="preserve">Invoices approved by email</t>
  </si>
  <si>
    <t xml:space="preserve">Invoices approved in the new workflow tool</t>
  </si>
  <si>
    <t xml:space="preserve">Hands-on training, job aid, floor support first week</t>
  </si>
  <si>
    <t xml:space="preserve">Name</t>
  </si>
  <si>
    <t xml:space="preserve">Role / title</t>
  </si>
  <si>
    <t xml:space="preserve">Group</t>
  </si>
  <si>
    <t xml:space="preserve">Influence (H/L)</t>
  </si>
  <si>
    <t xml:space="preserve">Impact on them (H/L)</t>
  </si>
  <si>
    <t xml:space="preserve">Quadrant</t>
  </si>
  <si>
    <t xml:space="preserve">Current stance</t>
  </si>
  <si>
    <t xml:space="preserve">Desired stance</t>
  </si>
  <si>
    <t xml:space="preserve">Engagement actions</t>
  </si>
  <si>
    <t xml:space="preserve">Next touchpoint</t>
  </si>
  <si>
    <t xml:space="preserve">Notes</t>
  </si>
  <si>
    <t xml:space="preserve">Readiness Summary by Group</t>
  </si>
  <si>
    <t xml:space="preserve">Type each impacted group name exactly as it appears on Change Impacts. Everything else calculates.</t>
  </si>
  <si>
    <t xml:space="preserve">Impact rows</t>
  </si>
  <si>
    <t xml:space="preserve">High impact rows</t>
  </si>
  <si>
    <t xml:space="preserve">Average readiness (1-5)</t>
  </si>
  <si>
    <t xml:space="preserve">At Risk rows</t>
  </si>
  <si>
    <t xml:space="preserve">Overall</t>
  </si>
</sst>
</file>

<file path=xl/styles.xml><?xml version="1.0" encoding="utf-8"?>
<styleSheet xmlns="http://schemas.openxmlformats.org/spreadsheetml/2006/main">
  <numFmts count="3">
    <numFmt numFmtId="164" formatCode="General"/>
    <numFmt numFmtId="165" formatCode="mm/dd/yyyy"/>
    <numFmt numFmtId="166" formatCode="0.0"/>
  </numFmts>
  <fonts count="14">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0"/>
      <color rgb="FFFFFFFF"/>
      <name val="Montserrat"/>
      <family val="0"/>
      <charset val="1"/>
    </font>
    <font>
      <b val="true"/>
      <sz val="10"/>
      <color rgb="FF000000"/>
      <name val="Montserrat"/>
      <family val="0"/>
      <charset val="1"/>
    </font>
    <font>
      <b val="true"/>
      <sz val="14"/>
      <color rgb="FF0D2849"/>
      <name val="Montserrat"/>
      <family val="0"/>
      <charset val="1"/>
    </font>
    <font>
      <i val="true"/>
      <sz val="9"/>
      <color rgb="FF996220"/>
      <name val="Montserrat"/>
      <family val="0"/>
      <charset val="1"/>
    </font>
  </fonts>
  <fills count="5">
    <fill>
      <patternFill patternType="none"/>
    </fill>
    <fill>
      <patternFill patternType="gray125"/>
    </fill>
    <fill>
      <patternFill patternType="solid">
        <fgColor rgb="FFF6C882"/>
        <bgColor rgb="FFF4B6B6"/>
      </patternFill>
    </fill>
    <fill>
      <patternFill patternType="solid">
        <fgColor rgb="FFFFFFE0"/>
        <bgColor rgb="FFFFFFFF"/>
      </patternFill>
    </fill>
    <fill>
      <patternFill patternType="solid">
        <fgColor rgb="FF0D2849"/>
        <bgColor rgb="FF333333"/>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D2849"/>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ill>
        <patternFill patternType="solid">
          <fgColor rgb="FFF4B6B6"/>
          <bgColor rgb="FF000000"/>
        </patternFill>
      </fill>
    </dxf>
    <dxf>
      <fill>
        <patternFill>
          <bgColor rgb="FFF4B6B6"/>
        </patternFill>
      </fill>
    </dxf>
    <dxf>
      <fill>
        <patternFill>
          <bgColor rgb="FFF6C882"/>
        </patternFill>
      </fill>
    </dxf>
    <dxf>
      <fill>
        <patternFill>
          <bgColor rgb="FFC9E4C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30" hidden="false" customHeight="true" outlineLevel="0" collapsed="false">
      <c r="A8" s="4" t="s">
        <v>2</v>
      </c>
      <c r="B8" s="5" t="s">
        <v>3</v>
      </c>
    </row>
    <row r="9" customFormat="false" ht="90" hidden="false" customHeight="true" outlineLevel="0" collapsed="false">
      <c r="A9" s="4" t="s">
        <v>4</v>
      </c>
      <c r="B9" s="5" t="s">
        <v>5</v>
      </c>
    </row>
    <row r="10" customFormat="false" ht="90" hidden="false" customHeight="true" outlineLevel="0" collapsed="false">
      <c r="A10" s="4" t="s">
        <v>6</v>
      </c>
      <c r="B10" s="5" t="s">
        <v>7</v>
      </c>
    </row>
    <row r="11" customFormat="false" ht="30" hidden="false" customHeight="true" outlineLevel="0" collapsed="false">
      <c r="A11" s="4" t="s">
        <v>8</v>
      </c>
      <c r="B11" s="5" t="s">
        <v>9</v>
      </c>
    </row>
    <row r="12" customFormat="false" ht="15" hidden="false" customHeight="false" outlineLevel="0" collapsed="false">
      <c r="B12" s="6" t="s">
        <v>10</v>
      </c>
    </row>
    <row r="14" customFormat="false" ht="15" hidden="false" customHeight="false" outlineLevel="0" collapsed="false">
      <c r="A14" s="7" t="s">
        <v>11</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6"/>
    <col collapsed="false" customWidth="true" hidden="false" outlineLevel="0" max="3" min="3" style="0" width="11"/>
    <col collapsed="false" customWidth="true" hidden="false" outlineLevel="0" max="4" min="4" style="0" width="14"/>
    <col collapsed="false" customWidth="true" hidden="false" outlineLevel="0" max="6" min="5" style="0" width="32"/>
    <col collapsed="false" customWidth="true" hidden="false" outlineLevel="0" max="7" min="7" style="0" width="14"/>
    <col collapsed="false" customWidth="true" hidden="false" outlineLevel="0" max="8" min="8" style="0" width="10"/>
    <col collapsed="false" customWidth="true" hidden="false" outlineLevel="0" max="10" min="9" style="0" width="11"/>
    <col collapsed="false" customWidth="true" hidden="false" outlineLevel="0" max="11" min="11" style="0" width="13"/>
    <col collapsed="false" customWidth="true" hidden="false" outlineLevel="0" max="12" min="12" style="0" width="10"/>
    <col collapsed="false" customWidth="true" hidden="false" outlineLevel="0" max="13" min="13" style="0" width="18"/>
    <col collapsed="false" customWidth="true" hidden="false" outlineLevel="0" max="14" min="14" style="0" width="40"/>
    <col collapsed="false" customWidth="true" hidden="false" outlineLevel="0" max="15" min="15" style="0" width="16"/>
    <col collapsed="false" customWidth="true" hidden="false" outlineLevel="0" max="16" min="16" style="0" width="12"/>
  </cols>
  <sheetData>
    <row r="1" customFormat="false" ht="30" hidden="false" customHeight="true" outlineLevel="0" collapsed="false">
      <c r="A1" s="8" t="s">
        <v>12</v>
      </c>
      <c r="B1" s="8" t="s">
        <v>13</v>
      </c>
      <c r="C1" s="8" t="s">
        <v>14</v>
      </c>
      <c r="D1" s="8" t="s">
        <v>15</v>
      </c>
      <c r="E1" s="8" t="s">
        <v>16</v>
      </c>
      <c r="F1" s="8" t="s">
        <v>17</v>
      </c>
      <c r="G1" s="8" t="s">
        <v>18</v>
      </c>
      <c r="H1" s="8" t="s">
        <v>19</v>
      </c>
      <c r="I1" s="8" t="s">
        <v>20</v>
      </c>
      <c r="J1" s="8" t="s">
        <v>21</v>
      </c>
      <c r="K1" s="8" t="s">
        <v>22</v>
      </c>
      <c r="L1" s="8" t="s">
        <v>23</v>
      </c>
      <c r="M1" s="8" t="s">
        <v>24</v>
      </c>
      <c r="N1" s="8" t="s">
        <v>25</v>
      </c>
      <c r="O1" s="8" t="s">
        <v>26</v>
      </c>
      <c r="P1" s="8" t="s">
        <v>27</v>
      </c>
    </row>
    <row r="2" customFormat="false" ht="39.75" hidden="false" customHeight="true" outlineLevel="0" collapsed="false">
      <c r="A2" s="9" t="str">
        <f aca="false">"CI-"&amp;TEXT(ROW()-1,"000")</f>
        <v>CI-001</v>
      </c>
      <c r="B2" s="10" t="s">
        <v>28</v>
      </c>
      <c r="C2" s="10"/>
      <c r="D2" s="10" t="s">
        <v>29</v>
      </c>
      <c r="E2" s="10" t="s">
        <v>30</v>
      </c>
      <c r="F2" s="10" t="s">
        <v>31</v>
      </c>
      <c r="G2" s="10"/>
      <c r="H2" s="10" t="n">
        <v>3</v>
      </c>
      <c r="I2" s="11" t="str">
        <f aca="false">IF(H2="","",CHOOSE(H2,"Low","Medium","High"))</f>
        <v>High</v>
      </c>
      <c r="J2" s="10" t="n">
        <v>2</v>
      </c>
      <c r="K2" s="11" t="str">
        <f aca="false">IF(J2="","",CHOOSE(J2,"Not aware","Aware","Preparing","Mostly ready","Ready"))</f>
        <v>Aware</v>
      </c>
      <c r="L2" s="11" t="str">
        <f aca="false">IF(OR(H2="",J2=""),"",IF(AND(H2=3,J2&lt;=2),"At Risk",IF(AND(H2&gt;=2,J2&lt;=3),"Watch","On Track")))</f>
        <v>At Risk</v>
      </c>
      <c r="M2" s="10"/>
      <c r="N2" s="10" t="s">
        <v>32</v>
      </c>
      <c r="O2" s="10"/>
      <c r="P2" s="10"/>
    </row>
    <row r="3" customFormat="false" ht="39.75" hidden="false" customHeight="true" outlineLevel="0" collapsed="false">
      <c r="A3" s="9" t="str">
        <f aca="false">"CI-"&amp;TEXT(ROW()-1,"000")</f>
        <v>CI-002</v>
      </c>
      <c r="B3" s="10"/>
      <c r="C3" s="10"/>
      <c r="D3" s="10"/>
      <c r="E3" s="10"/>
      <c r="F3" s="10"/>
      <c r="G3" s="10"/>
      <c r="H3" s="10"/>
      <c r="I3" s="11" t="str">
        <f aca="false">IF(H3="","",CHOOSE(H3,"Low","Medium","High"))</f>
        <v/>
      </c>
      <c r="J3" s="10"/>
      <c r="K3" s="11" t="str">
        <f aca="false">IF(J3="","",CHOOSE(J3,"Not aware","Aware","Preparing","Mostly ready","Ready"))</f>
        <v/>
      </c>
      <c r="L3" s="11" t="str">
        <f aca="false">IF(OR(H3="",J3=""),"",IF(AND(H3=3,J3&lt;=2),"At Risk",IF(AND(H3&gt;=2,J3&lt;=3),"Watch","On Track")))</f>
        <v/>
      </c>
      <c r="M3" s="10"/>
      <c r="N3" s="10"/>
      <c r="O3" s="10"/>
      <c r="P3" s="10"/>
    </row>
    <row r="4" customFormat="false" ht="39.75" hidden="false" customHeight="true" outlineLevel="0" collapsed="false">
      <c r="A4" s="9" t="str">
        <f aca="false">"CI-"&amp;TEXT(ROW()-1,"000")</f>
        <v>CI-003</v>
      </c>
      <c r="B4" s="10"/>
      <c r="C4" s="10"/>
      <c r="D4" s="10"/>
      <c r="E4" s="10"/>
      <c r="F4" s="10"/>
      <c r="G4" s="10"/>
      <c r="H4" s="10"/>
      <c r="I4" s="11" t="str">
        <f aca="false">IF(H4="","",CHOOSE(H4,"Low","Medium","High"))</f>
        <v/>
      </c>
      <c r="J4" s="10"/>
      <c r="K4" s="11" t="str">
        <f aca="false">IF(J4="","",CHOOSE(J4,"Not aware","Aware","Preparing","Mostly ready","Ready"))</f>
        <v/>
      </c>
      <c r="L4" s="11" t="str">
        <f aca="false">IF(OR(H4="",J4=""),"",IF(AND(H4=3,J4&lt;=2),"At Risk",IF(AND(H4&gt;=2,J4&lt;=3),"Watch","On Track")))</f>
        <v/>
      </c>
      <c r="M4" s="10"/>
      <c r="N4" s="10"/>
      <c r="O4" s="10"/>
      <c r="P4" s="10"/>
    </row>
    <row r="5" customFormat="false" ht="39.75" hidden="false" customHeight="true" outlineLevel="0" collapsed="false">
      <c r="A5" s="9" t="str">
        <f aca="false">"CI-"&amp;TEXT(ROW()-1,"000")</f>
        <v>CI-004</v>
      </c>
      <c r="B5" s="10"/>
      <c r="C5" s="10"/>
      <c r="D5" s="10"/>
      <c r="E5" s="10"/>
      <c r="F5" s="10"/>
      <c r="G5" s="10"/>
      <c r="H5" s="10"/>
      <c r="I5" s="11" t="str">
        <f aca="false">IF(H5="","",CHOOSE(H5,"Low","Medium","High"))</f>
        <v/>
      </c>
      <c r="J5" s="10"/>
      <c r="K5" s="11" t="str">
        <f aca="false">IF(J5="","",CHOOSE(J5,"Not aware","Aware","Preparing","Mostly ready","Ready"))</f>
        <v/>
      </c>
      <c r="L5" s="11" t="str">
        <f aca="false">IF(OR(H5="",J5=""),"",IF(AND(H5=3,J5&lt;=2),"At Risk",IF(AND(H5&gt;=2,J5&lt;=3),"Watch","On Track")))</f>
        <v/>
      </c>
      <c r="M5" s="10"/>
      <c r="N5" s="10"/>
      <c r="O5" s="10"/>
      <c r="P5" s="10"/>
    </row>
    <row r="6" customFormat="false" ht="39.75" hidden="false" customHeight="true" outlineLevel="0" collapsed="false">
      <c r="A6" s="9" t="str">
        <f aca="false">"CI-"&amp;TEXT(ROW()-1,"000")</f>
        <v>CI-005</v>
      </c>
      <c r="B6" s="10"/>
      <c r="C6" s="10"/>
      <c r="D6" s="10"/>
      <c r="E6" s="10"/>
      <c r="F6" s="10"/>
      <c r="G6" s="10"/>
      <c r="H6" s="10"/>
      <c r="I6" s="11" t="str">
        <f aca="false">IF(H6="","",CHOOSE(H6,"Low","Medium","High"))</f>
        <v/>
      </c>
      <c r="J6" s="10"/>
      <c r="K6" s="11" t="str">
        <f aca="false">IF(J6="","",CHOOSE(J6,"Not aware","Aware","Preparing","Mostly ready","Ready"))</f>
        <v/>
      </c>
      <c r="L6" s="11" t="str">
        <f aca="false">IF(OR(H6="",J6=""),"",IF(AND(H6=3,J6&lt;=2),"At Risk",IF(AND(H6&gt;=2,J6&lt;=3),"Watch","On Track")))</f>
        <v/>
      </c>
      <c r="M6" s="10"/>
      <c r="N6" s="10"/>
      <c r="O6" s="10"/>
      <c r="P6" s="10"/>
    </row>
    <row r="7" customFormat="false" ht="39.75" hidden="false" customHeight="true" outlineLevel="0" collapsed="false">
      <c r="A7" s="9" t="str">
        <f aca="false">"CI-"&amp;TEXT(ROW()-1,"000")</f>
        <v>CI-006</v>
      </c>
      <c r="B7" s="10"/>
      <c r="C7" s="10"/>
      <c r="D7" s="10"/>
      <c r="E7" s="10"/>
      <c r="F7" s="10"/>
      <c r="G7" s="10"/>
      <c r="H7" s="10"/>
      <c r="I7" s="11" t="str">
        <f aca="false">IF(H7="","",CHOOSE(H7,"Low","Medium","High"))</f>
        <v/>
      </c>
      <c r="J7" s="10"/>
      <c r="K7" s="11" t="str">
        <f aca="false">IF(J7="","",CHOOSE(J7,"Not aware","Aware","Preparing","Mostly ready","Ready"))</f>
        <v/>
      </c>
      <c r="L7" s="11" t="str">
        <f aca="false">IF(OR(H7="",J7=""),"",IF(AND(H7=3,J7&lt;=2),"At Risk",IF(AND(H7&gt;=2,J7&lt;=3),"Watch","On Track")))</f>
        <v/>
      </c>
      <c r="M7" s="10"/>
      <c r="N7" s="10"/>
      <c r="O7" s="10"/>
      <c r="P7" s="10"/>
    </row>
    <row r="8" customFormat="false" ht="39.75" hidden="false" customHeight="true" outlineLevel="0" collapsed="false">
      <c r="A8" s="9" t="str">
        <f aca="false">"CI-"&amp;TEXT(ROW()-1,"000")</f>
        <v>CI-007</v>
      </c>
      <c r="B8" s="10"/>
      <c r="C8" s="10"/>
      <c r="D8" s="10"/>
      <c r="E8" s="10"/>
      <c r="F8" s="10"/>
      <c r="G8" s="10"/>
      <c r="H8" s="10"/>
      <c r="I8" s="11" t="str">
        <f aca="false">IF(H8="","",CHOOSE(H8,"Low","Medium","High"))</f>
        <v/>
      </c>
      <c r="J8" s="10"/>
      <c r="K8" s="11" t="str">
        <f aca="false">IF(J8="","",CHOOSE(J8,"Not aware","Aware","Preparing","Mostly ready","Ready"))</f>
        <v/>
      </c>
      <c r="L8" s="11" t="str">
        <f aca="false">IF(OR(H8="",J8=""),"",IF(AND(H8=3,J8&lt;=2),"At Risk",IF(AND(H8&gt;=2,J8&lt;=3),"Watch","On Track")))</f>
        <v/>
      </c>
      <c r="M8" s="10"/>
      <c r="N8" s="10"/>
      <c r="O8" s="10"/>
      <c r="P8" s="10"/>
    </row>
    <row r="9" customFormat="false" ht="39.75" hidden="false" customHeight="true" outlineLevel="0" collapsed="false">
      <c r="A9" s="9" t="str">
        <f aca="false">"CI-"&amp;TEXT(ROW()-1,"000")</f>
        <v>CI-008</v>
      </c>
      <c r="B9" s="10"/>
      <c r="C9" s="10"/>
      <c r="D9" s="10"/>
      <c r="E9" s="10"/>
      <c r="F9" s="10"/>
      <c r="G9" s="10"/>
      <c r="H9" s="10"/>
      <c r="I9" s="11" t="str">
        <f aca="false">IF(H9="","",CHOOSE(H9,"Low","Medium","High"))</f>
        <v/>
      </c>
      <c r="J9" s="10"/>
      <c r="K9" s="11" t="str">
        <f aca="false">IF(J9="","",CHOOSE(J9,"Not aware","Aware","Preparing","Mostly ready","Ready"))</f>
        <v/>
      </c>
      <c r="L9" s="11" t="str">
        <f aca="false">IF(OR(H9="",J9=""),"",IF(AND(H9=3,J9&lt;=2),"At Risk",IF(AND(H9&gt;=2,J9&lt;=3),"Watch","On Track")))</f>
        <v/>
      </c>
      <c r="M9" s="10"/>
      <c r="N9" s="10"/>
      <c r="O9" s="10"/>
      <c r="P9" s="10"/>
    </row>
    <row r="10" customFormat="false" ht="39.75" hidden="false" customHeight="true" outlineLevel="0" collapsed="false">
      <c r="A10" s="9" t="str">
        <f aca="false">"CI-"&amp;TEXT(ROW()-1,"000")</f>
        <v>CI-009</v>
      </c>
      <c r="B10" s="10"/>
      <c r="C10" s="10"/>
      <c r="D10" s="10"/>
      <c r="E10" s="10"/>
      <c r="F10" s="10"/>
      <c r="G10" s="10"/>
      <c r="H10" s="10"/>
      <c r="I10" s="11" t="str">
        <f aca="false">IF(H10="","",CHOOSE(H10,"Low","Medium","High"))</f>
        <v/>
      </c>
      <c r="J10" s="10"/>
      <c r="K10" s="11" t="str">
        <f aca="false">IF(J10="","",CHOOSE(J10,"Not aware","Aware","Preparing","Mostly ready","Ready"))</f>
        <v/>
      </c>
      <c r="L10" s="11" t="str">
        <f aca="false">IF(OR(H10="",J10=""),"",IF(AND(H10=3,J10&lt;=2),"At Risk",IF(AND(H10&gt;=2,J10&lt;=3),"Watch","On Track")))</f>
        <v/>
      </c>
      <c r="M10" s="10"/>
      <c r="N10" s="10"/>
      <c r="O10" s="10"/>
      <c r="P10" s="10"/>
    </row>
    <row r="11" customFormat="false" ht="39.75" hidden="false" customHeight="true" outlineLevel="0" collapsed="false">
      <c r="A11" s="9" t="str">
        <f aca="false">"CI-"&amp;TEXT(ROW()-1,"000")</f>
        <v>CI-010</v>
      </c>
      <c r="B11" s="10"/>
      <c r="C11" s="10"/>
      <c r="D11" s="10"/>
      <c r="E11" s="10"/>
      <c r="F11" s="10"/>
      <c r="G11" s="10"/>
      <c r="H11" s="10"/>
      <c r="I11" s="11" t="str">
        <f aca="false">IF(H11="","",CHOOSE(H11,"Low","Medium","High"))</f>
        <v/>
      </c>
      <c r="J11" s="10"/>
      <c r="K11" s="11" t="str">
        <f aca="false">IF(J11="","",CHOOSE(J11,"Not aware","Aware","Preparing","Mostly ready","Ready"))</f>
        <v/>
      </c>
      <c r="L11" s="11" t="str">
        <f aca="false">IF(OR(H11="",J11=""),"",IF(AND(H11=3,J11&lt;=2),"At Risk",IF(AND(H11&gt;=2,J11&lt;=3),"Watch","On Track")))</f>
        <v/>
      </c>
      <c r="M11" s="10"/>
      <c r="N11" s="10"/>
      <c r="O11" s="10"/>
      <c r="P11" s="10"/>
    </row>
    <row r="12" customFormat="false" ht="39.75" hidden="false" customHeight="true" outlineLevel="0" collapsed="false">
      <c r="A12" s="9" t="str">
        <f aca="false">"CI-"&amp;TEXT(ROW()-1,"000")</f>
        <v>CI-011</v>
      </c>
      <c r="B12" s="10"/>
      <c r="C12" s="10"/>
      <c r="D12" s="10"/>
      <c r="E12" s="10"/>
      <c r="F12" s="10"/>
      <c r="G12" s="10"/>
      <c r="H12" s="10"/>
      <c r="I12" s="11" t="str">
        <f aca="false">IF(H12="","",CHOOSE(H12,"Low","Medium","High"))</f>
        <v/>
      </c>
      <c r="J12" s="10"/>
      <c r="K12" s="11" t="str">
        <f aca="false">IF(J12="","",CHOOSE(J12,"Not aware","Aware","Preparing","Mostly ready","Ready"))</f>
        <v/>
      </c>
      <c r="L12" s="11" t="str">
        <f aca="false">IF(OR(H12="",J12=""),"",IF(AND(H12=3,J12&lt;=2),"At Risk",IF(AND(H12&gt;=2,J12&lt;=3),"Watch","On Track")))</f>
        <v/>
      </c>
      <c r="M12" s="10"/>
      <c r="N12" s="10"/>
      <c r="O12" s="10"/>
      <c r="P12" s="10"/>
    </row>
    <row r="13" customFormat="false" ht="39.75" hidden="false" customHeight="true" outlineLevel="0" collapsed="false">
      <c r="A13" s="9" t="str">
        <f aca="false">"CI-"&amp;TEXT(ROW()-1,"000")</f>
        <v>CI-012</v>
      </c>
      <c r="B13" s="10"/>
      <c r="C13" s="10"/>
      <c r="D13" s="10"/>
      <c r="E13" s="10"/>
      <c r="F13" s="10"/>
      <c r="G13" s="10"/>
      <c r="H13" s="10"/>
      <c r="I13" s="11" t="str">
        <f aca="false">IF(H13="","",CHOOSE(H13,"Low","Medium","High"))</f>
        <v/>
      </c>
      <c r="J13" s="10"/>
      <c r="K13" s="11" t="str">
        <f aca="false">IF(J13="","",CHOOSE(J13,"Not aware","Aware","Preparing","Mostly ready","Ready"))</f>
        <v/>
      </c>
      <c r="L13" s="11" t="str">
        <f aca="false">IF(OR(H13="",J13=""),"",IF(AND(H13=3,J13&lt;=2),"At Risk",IF(AND(H13&gt;=2,J13&lt;=3),"Watch","On Track")))</f>
        <v/>
      </c>
      <c r="M13" s="10"/>
      <c r="N13" s="10"/>
      <c r="O13" s="10"/>
      <c r="P13" s="10"/>
    </row>
    <row r="14" customFormat="false" ht="39.75" hidden="false" customHeight="true" outlineLevel="0" collapsed="false">
      <c r="A14" s="9" t="str">
        <f aca="false">"CI-"&amp;TEXT(ROW()-1,"000")</f>
        <v>CI-013</v>
      </c>
      <c r="B14" s="10"/>
      <c r="C14" s="10"/>
      <c r="D14" s="10"/>
      <c r="E14" s="10"/>
      <c r="F14" s="10"/>
      <c r="G14" s="10"/>
      <c r="H14" s="10"/>
      <c r="I14" s="11" t="str">
        <f aca="false">IF(H14="","",CHOOSE(H14,"Low","Medium","High"))</f>
        <v/>
      </c>
      <c r="J14" s="10"/>
      <c r="K14" s="11" t="str">
        <f aca="false">IF(J14="","",CHOOSE(J14,"Not aware","Aware","Preparing","Mostly ready","Ready"))</f>
        <v/>
      </c>
      <c r="L14" s="11" t="str">
        <f aca="false">IF(OR(H14="",J14=""),"",IF(AND(H14=3,J14&lt;=2),"At Risk",IF(AND(H14&gt;=2,J14&lt;=3),"Watch","On Track")))</f>
        <v/>
      </c>
      <c r="M14" s="10"/>
      <c r="N14" s="10"/>
      <c r="O14" s="10"/>
      <c r="P14" s="10"/>
    </row>
    <row r="15" customFormat="false" ht="39.75" hidden="false" customHeight="true" outlineLevel="0" collapsed="false">
      <c r="A15" s="9" t="str">
        <f aca="false">"CI-"&amp;TEXT(ROW()-1,"000")</f>
        <v>CI-014</v>
      </c>
      <c r="B15" s="10"/>
      <c r="C15" s="10"/>
      <c r="D15" s="10"/>
      <c r="E15" s="10"/>
      <c r="F15" s="10"/>
      <c r="G15" s="10"/>
      <c r="H15" s="10"/>
      <c r="I15" s="11" t="str">
        <f aca="false">IF(H15="","",CHOOSE(H15,"Low","Medium","High"))</f>
        <v/>
      </c>
      <c r="J15" s="10"/>
      <c r="K15" s="11" t="str">
        <f aca="false">IF(J15="","",CHOOSE(J15,"Not aware","Aware","Preparing","Mostly ready","Ready"))</f>
        <v/>
      </c>
      <c r="L15" s="11" t="str">
        <f aca="false">IF(OR(H15="",J15=""),"",IF(AND(H15=3,J15&lt;=2),"At Risk",IF(AND(H15&gt;=2,J15&lt;=3),"Watch","On Track")))</f>
        <v/>
      </c>
      <c r="M15" s="10"/>
      <c r="N15" s="10"/>
      <c r="O15" s="10"/>
      <c r="P15" s="10"/>
    </row>
    <row r="16" customFormat="false" ht="39.75" hidden="false" customHeight="true" outlineLevel="0" collapsed="false">
      <c r="A16" s="9" t="str">
        <f aca="false">"CI-"&amp;TEXT(ROW()-1,"000")</f>
        <v>CI-015</v>
      </c>
      <c r="B16" s="10"/>
      <c r="C16" s="10"/>
      <c r="D16" s="10"/>
      <c r="E16" s="10"/>
      <c r="F16" s="10"/>
      <c r="G16" s="10"/>
      <c r="H16" s="10"/>
      <c r="I16" s="11" t="str">
        <f aca="false">IF(H16="","",CHOOSE(H16,"Low","Medium","High"))</f>
        <v/>
      </c>
      <c r="J16" s="10"/>
      <c r="K16" s="11" t="str">
        <f aca="false">IF(J16="","",CHOOSE(J16,"Not aware","Aware","Preparing","Mostly ready","Ready"))</f>
        <v/>
      </c>
      <c r="L16" s="11" t="str">
        <f aca="false">IF(OR(H16="",J16=""),"",IF(AND(H16=3,J16&lt;=2),"At Risk",IF(AND(H16&gt;=2,J16&lt;=3),"Watch","On Track")))</f>
        <v/>
      </c>
      <c r="M16" s="10"/>
      <c r="N16" s="10"/>
      <c r="O16" s="10"/>
      <c r="P16" s="10"/>
    </row>
    <row r="17" customFormat="false" ht="39.75" hidden="false" customHeight="true" outlineLevel="0" collapsed="false">
      <c r="A17" s="9" t="str">
        <f aca="false">"CI-"&amp;TEXT(ROW()-1,"000")</f>
        <v>CI-016</v>
      </c>
      <c r="B17" s="10"/>
      <c r="C17" s="10"/>
      <c r="D17" s="10"/>
      <c r="E17" s="10"/>
      <c r="F17" s="10"/>
      <c r="G17" s="10"/>
      <c r="H17" s="10"/>
      <c r="I17" s="11" t="str">
        <f aca="false">IF(H17="","",CHOOSE(H17,"Low","Medium","High"))</f>
        <v/>
      </c>
      <c r="J17" s="10"/>
      <c r="K17" s="11" t="str">
        <f aca="false">IF(J17="","",CHOOSE(J17,"Not aware","Aware","Preparing","Mostly ready","Ready"))</f>
        <v/>
      </c>
      <c r="L17" s="11" t="str">
        <f aca="false">IF(OR(H17="",J17=""),"",IF(AND(H17=3,J17&lt;=2),"At Risk",IF(AND(H17&gt;=2,J17&lt;=3),"Watch","On Track")))</f>
        <v/>
      </c>
      <c r="M17" s="10"/>
      <c r="N17" s="10"/>
      <c r="O17" s="10"/>
      <c r="P17" s="10"/>
    </row>
    <row r="18" customFormat="false" ht="39.75" hidden="false" customHeight="true" outlineLevel="0" collapsed="false">
      <c r="A18" s="9" t="str">
        <f aca="false">"CI-"&amp;TEXT(ROW()-1,"000")</f>
        <v>CI-017</v>
      </c>
      <c r="B18" s="10"/>
      <c r="C18" s="10"/>
      <c r="D18" s="10"/>
      <c r="E18" s="10"/>
      <c r="F18" s="10"/>
      <c r="G18" s="10"/>
      <c r="H18" s="10"/>
      <c r="I18" s="11" t="str">
        <f aca="false">IF(H18="","",CHOOSE(H18,"Low","Medium","High"))</f>
        <v/>
      </c>
      <c r="J18" s="10"/>
      <c r="K18" s="11" t="str">
        <f aca="false">IF(J18="","",CHOOSE(J18,"Not aware","Aware","Preparing","Mostly ready","Ready"))</f>
        <v/>
      </c>
      <c r="L18" s="11" t="str">
        <f aca="false">IF(OR(H18="",J18=""),"",IF(AND(H18=3,J18&lt;=2),"At Risk",IF(AND(H18&gt;=2,J18&lt;=3),"Watch","On Track")))</f>
        <v/>
      </c>
      <c r="M18" s="10"/>
      <c r="N18" s="10"/>
      <c r="O18" s="10"/>
      <c r="P18" s="10"/>
    </row>
    <row r="19" customFormat="false" ht="39.75" hidden="false" customHeight="true" outlineLevel="0" collapsed="false">
      <c r="A19" s="9" t="str">
        <f aca="false">"CI-"&amp;TEXT(ROW()-1,"000")</f>
        <v>CI-018</v>
      </c>
      <c r="B19" s="10"/>
      <c r="C19" s="10"/>
      <c r="D19" s="10"/>
      <c r="E19" s="10"/>
      <c r="F19" s="10"/>
      <c r="G19" s="10"/>
      <c r="H19" s="10"/>
      <c r="I19" s="11" t="str">
        <f aca="false">IF(H19="","",CHOOSE(H19,"Low","Medium","High"))</f>
        <v/>
      </c>
      <c r="J19" s="10"/>
      <c r="K19" s="11" t="str">
        <f aca="false">IF(J19="","",CHOOSE(J19,"Not aware","Aware","Preparing","Mostly ready","Ready"))</f>
        <v/>
      </c>
      <c r="L19" s="11" t="str">
        <f aca="false">IF(OR(H19="",J19=""),"",IF(AND(H19=3,J19&lt;=2),"At Risk",IF(AND(H19&gt;=2,J19&lt;=3),"Watch","On Track")))</f>
        <v/>
      </c>
      <c r="M19" s="10"/>
      <c r="N19" s="10"/>
      <c r="O19" s="10"/>
      <c r="P19" s="10"/>
    </row>
    <row r="20" customFormat="false" ht="39.75" hidden="false" customHeight="true" outlineLevel="0" collapsed="false">
      <c r="A20" s="9" t="str">
        <f aca="false">"CI-"&amp;TEXT(ROW()-1,"000")</f>
        <v>CI-019</v>
      </c>
      <c r="B20" s="10"/>
      <c r="C20" s="10"/>
      <c r="D20" s="10"/>
      <c r="E20" s="10"/>
      <c r="F20" s="10"/>
      <c r="G20" s="10"/>
      <c r="H20" s="10"/>
      <c r="I20" s="11" t="str">
        <f aca="false">IF(H20="","",CHOOSE(H20,"Low","Medium","High"))</f>
        <v/>
      </c>
      <c r="J20" s="10"/>
      <c r="K20" s="11" t="str">
        <f aca="false">IF(J20="","",CHOOSE(J20,"Not aware","Aware","Preparing","Mostly ready","Ready"))</f>
        <v/>
      </c>
      <c r="L20" s="11" t="str">
        <f aca="false">IF(OR(H20="",J20=""),"",IF(AND(H20=3,J20&lt;=2),"At Risk",IF(AND(H20&gt;=2,J20&lt;=3),"Watch","On Track")))</f>
        <v/>
      </c>
      <c r="M20" s="10"/>
      <c r="N20" s="10"/>
      <c r="O20" s="10"/>
      <c r="P20" s="10"/>
    </row>
    <row r="21" customFormat="false" ht="39.75" hidden="false" customHeight="true" outlineLevel="0" collapsed="false">
      <c r="A21" s="9" t="str">
        <f aca="false">"CI-"&amp;TEXT(ROW()-1,"000")</f>
        <v>CI-020</v>
      </c>
      <c r="B21" s="10"/>
      <c r="C21" s="10"/>
      <c r="D21" s="10"/>
      <c r="E21" s="10"/>
      <c r="F21" s="10"/>
      <c r="G21" s="10"/>
      <c r="H21" s="10"/>
      <c r="I21" s="11" t="str">
        <f aca="false">IF(H21="","",CHOOSE(H21,"Low","Medium","High"))</f>
        <v/>
      </c>
      <c r="J21" s="10"/>
      <c r="K21" s="11" t="str">
        <f aca="false">IF(J21="","",CHOOSE(J21,"Not aware","Aware","Preparing","Mostly ready","Ready"))</f>
        <v/>
      </c>
      <c r="L21" s="11" t="str">
        <f aca="false">IF(OR(H21="",J21=""),"",IF(AND(H21=3,J21&lt;=2),"At Risk",IF(AND(H21&gt;=2,J21&lt;=3),"Watch","On Track")))</f>
        <v/>
      </c>
      <c r="M21" s="10"/>
      <c r="N21" s="10"/>
      <c r="O21" s="10"/>
      <c r="P21" s="10"/>
    </row>
    <row r="22" customFormat="false" ht="39.75" hidden="false" customHeight="true" outlineLevel="0" collapsed="false">
      <c r="A22" s="9" t="str">
        <f aca="false">"CI-"&amp;TEXT(ROW()-1,"000")</f>
        <v>CI-021</v>
      </c>
      <c r="B22" s="10"/>
      <c r="C22" s="10"/>
      <c r="D22" s="10"/>
      <c r="E22" s="10"/>
      <c r="F22" s="10"/>
      <c r="G22" s="10"/>
      <c r="H22" s="10"/>
      <c r="I22" s="11" t="str">
        <f aca="false">IF(H22="","",CHOOSE(H22,"Low","Medium","High"))</f>
        <v/>
      </c>
      <c r="J22" s="10"/>
      <c r="K22" s="11" t="str">
        <f aca="false">IF(J22="","",CHOOSE(J22,"Not aware","Aware","Preparing","Mostly ready","Ready"))</f>
        <v/>
      </c>
      <c r="L22" s="11" t="str">
        <f aca="false">IF(OR(H22="",J22=""),"",IF(AND(H22=3,J22&lt;=2),"At Risk",IF(AND(H22&gt;=2,J22&lt;=3),"Watch","On Track")))</f>
        <v/>
      </c>
      <c r="M22" s="10"/>
      <c r="N22" s="10"/>
      <c r="O22" s="10"/>
      <c r="P22" s="10"/>
    </row>
    <row r="23" customFormat="false" ht="39.75" hidden="false" customHeight="true" outlineLevel="0" collapsed="false">
      <c r="A23" s="9" t="str">
        <f aca="false">"CI-"&amp;TEXT(ROW()-1,"000")</f>
        <v>CI-022</v>
      </c>
      <c r="B23" s="10"/>
      <c r="C23" s="10"/>
      <c r="D23" s="10"/>
      <c r="E23" s="10"/>
      <c r="F23" s="10"/>
      <c r="G23" s="10"/>
      <c r="H23" s="10"/>
      <c r="I23" s="11" t="str">
        <f aca="false">IF(H23="","",CHOOSE(H23,"Low","Medium","High"))</f>
        <v/>
      </c>
      <c r="J23" s="10"/>
      <c r="K23" s="11" t="str">
        <f aca="false">IF(J23="","",CHOOSE(J23,"Not aware","Aware","Preparing","Mostly ready","Ready"))</f>
        <v/>
      </c>
      <c r="L23" s="11" t="str">
        <f aca="false">IF(OR(H23="",J23=""),"",IF(AND(H23=3,J23&lt;=2),"At Risk",IF(AND(H23&gt;=2,J23&lt;=3),"Watch","On Track")))</f>
        <v/>
      </c>
      <c r="M23" s="10"/>
      <c r="N23" s="10"/>
      <c r="O23" s="10"/>
      <c r="P23" s="10"/>
    </row>
    <row r="24" customFormat="false" ht="39.75" hidden="false" customHeight="true" outlineLevel="0" collapsed="false">
      <c r="A24" s="9" t="str">
        <f aca="false">"CI-"&amp;TEXT(ROW()-1,"000")</f>
        <v>CI-023</v>
      </c>
      <c r="B24" s="10"/>
      <c r="C24" s="10"/>
      <c r="D24" s="10"/>
      <c r="E24" s="10"/>
      <c r="F24" s="10"/>
      <c r="G24" s="10"/>
      <c r="H24" s="10"/>
      <c r="I24" s="11" t="str">
        <f aca="false">IF(H24="","",CHOOSE(H24,"Low","Medium","High"))</f>
        <v/>
      </c>
      <c r="J24" s="10"/>
      <c r="K24" s="11" t="str">
        <f aca="false">IF(J24="","",CHOOSE(J24,"Not aware","Aware","Preparing","Mostly ready","Ready"))</f>
        <v/>
      </c>
      <c r="L24" s="11" t="str">
        <f aca="false">IF(OR(H24="",J24=""),"",IF(AND(H24=3,J24&lt;=2),"At Risk",IF(AND(H24&gt;=2,J24&lt;=3),"Watch","On Track")))</f>
        <v/>
      </c>
      <c r="M24" s="10"/>
      <c r="N24" s="10"/>
      <c r="O24" s="10"/>
      <c r="P24" s="10"/>
    </row>
    <row r="25" customFormat="false" ht="39.75" hidden="false" customHeight="true" outlineLevel="0" collapsed="false">
      <c r="A25" s="9" t="str">
        <f aca="false">"CI-"&amp;TEXT(ROW()-1,"000")</f>
        <v>CI-024</v>
      </c>
      <c r="B25" s="10"/>
      <c r="C25" s="10"/>
      <c r="D25" s="10"/>
      <c r="E25" s="10"/>
      <c r="F25" s="10"/>
      <c r="G25" s="10"/>
      <c r="H25" s="10"/>
      <c r="I25" s="11" t="str">
        <f aca="false">IF(H25="","",CHOOSE(H25,"Low","Medium","High"))</f>
        <v/>
      </c>
      <c r="J25" s="10"/>
      <c r="K25" s="11" t="str">
        <f aca="false">IF(J25="","",CHOOSE(J25,"Not aware","Aware","Preparing","Mostly ready","Ready"))</f>
        <v/>
      </c>
      <c r="L25" s="11" t="str">
        <f aca="false">IF(OR(H25="",J25=""),"",IF(AND(H25=3,J25&lt;=2),"At Risk",IF(AND(H25&gt;=2,J25&lt;=3),"Watch","On Track")))</f>
        <v/>
      </c>
      <c r="M25" s="10"/>
      <c r="N25" s="10"/>
      <c r="O25" s="10"/>
      <c r="P25" s="10"/>
    </row>
    <row r="26" customFormat="false" ht="39.75" hidden="false" customHeight="true" outlineLevel="0" collapsed="false">
      <c r="A26" s="9" t="str">
        <f aca="false">"CI-"&amp;TEXT(ROW()-1,"000")</f>
        <v>CI-025</v>
      </c>
      <c r="B26" s="10"/>
      <c r="C26" s="10"/>
      <c r="D26" s="10"/>
      <c r="E26" s="10"/>
      <c r="F26" s="10"/>
      <c r="G26" s="10"/>
      <c r="H26" s="10"/>
      <c r="I26" s="11" t="str">
        <f aca="false">IF(H26="","",CHOOSE(H26,"Low","Medium","High"))</f>
        <v/>
      </c>
      <c r="J26" s="10"/>
      <c r="K26" s="11" t="str">
        <f aca="false">IF(J26="","",CHOOSE(J26,"Not aware","Aware","Preparing","Mostly ready","Ready"))</f>
        <v/>
      </c>
      <c r="L26" s="11" t="str">
        <f aca="false">IF(OR(H26="",J26=""),"",IF(AND(H26=3,J26&lt;=2),"At Risk",IF(AND(H26&gt;=2,J26&lt;=3),"Watch","On Track")))</f>
        <v/>
      </c>
      <c r="M26" s="10"/>
      <c r="N26" s="10"/>
      <c r="O26" s="10"/>
      <c r="P26" s="10"/>
    </row>
    <row r="27" customFormat="false" ht="39.75" hidden="false" customHeight="true" outlineLevel="0" collapsed="false">
      <c r="A27" s="9" t="str">
        <f aca="false">"CI-"&amp;TEXT(ROW()-1,"000")</f>
        <v>CI-026</v>
      </c>
      <c r="B27" s="10"/>
      <c r="C27" s="10"/>
      <c r="D27" s="10"/>
      <c r="E27" s="10"/>
      <c r="F27" s="10"/>
      <c r="G27" s="10"/>
      <c r="H27" s="10"/>
      <c r="I27" s="11" t="str">
        <f aca="false">IF(H27="","",CHOOSE(H27,"Low","Medium","High"))</f>
        <v/>
      </c>
      <c r="J27" s="10"/>
      <c r="K27" s="11" t="str">
        <f aca="false">IF(J27="","",CHOOSE(J27,"Not aware","Aware","Preparing","Mostly ready","Ready"))</f>
        <v/>
      </c>
      <c r="L27" s="11" t="str">
        <f aca="false">IF(OR(H27="",J27=""),"",IF(AND(H27=3,J27&lt;=2),"At Risk",IF(AND(H27&gt;=2,J27&lt;=3),"Watch","On Track")))</f>
        <v/>
      </c>
      <c r="M27" s="10"/>
      <c r="N27" s="10"/>
      <c r="O27" s="10"/>
      <c r="P27" s="10"/>
    </row>
    <row r="28" customFormat="false" ht="39.75" hidden="false" customHeight="true" outlineLevel="0" collapsed="false">
      <c r="A28" s="9" t="str">
        <f aca="false">"CI-"&amp;TEXT(ROW()-1,"000")</f>
        <v>CI-027</v>
      </c>
      <c r="B28" s="10"/>
      <c r="C28" s="10"/>
      <c r="D28" s="10"/>
      <c r="E28" s="10"/>
      <c r="F28" s="10"/>
      <c r="G28" s="10"/>
      <c r="H28" s="10"/>
      <c r="I28" s="11" t="str">
        <f aca="false">IF(H28="","",CHOOSE(H28,"Low","Medium","High"))</f>
        <v/>
      </c>
      <c r="J28" s="10"/>
      <c r="K28" s="11" t="str">
        <f aca="false">IF(J28="","",CHOOSE(J28,"Not aware","Aware","Preparing","Mostly ready","Ready"))</f>
        <v/>
      </c>
      <c r="L28" s="11" t="str">
        <f aca="false">IF(OR(H28="",J28=""),"",IF(AND(H28=3,J28&lt;=2),"At Risk",IF(AND(H28&gt;=2,J28&lt;=3),"Watch","On Track")))</f>
        <v/>
      </c>
      <c r="M28" s="10"/>
      <c r="N28" s="10"/>
      <c r="O28" s="10"/>
      <c r="P28" s="10"/>
    </row>
    <row r="29" customFormat="false" ht="39.75" hidden="false" customHeight="true" outlineLevel="0" collapsed="false">
      <c r="A29" s="9" t="str">
        <f aca="false">"CI-"&amp;TEXT(ROW()-1,"000")</f>
        <v>CI-028</v>
      </c>
      <c r="B29" s="10"/>
      <c r="C29" s="10"/>
      <c r="D29" s="10"/>
      <c r="E29" s="10"/>
      <c r="F29" s="10"/>
      <c r="G29" s="10"/>
      <c r="H29" s="10"/>
      <c r="I29" s="11" t="str">
        <f aca="false">IF(H29="","",CHOOSE(H29,"Low","Medium","High"))</f>
        <v/>
      </c>
      <c r="J29" s="10"/>
      <c r="K29" s="11" t="str">
        <f aca="false">IF(J29="","",CHOOSE(J29,"Not aware","Aware","Preparing","Mostly ready","Ready"))</f>
        <v/>
      </c>
      <c r="L29" s="11" t="str">
        <f aca="false">IF(OR(H29="",J29=""),"",IF(AND(H29=3,J29&lt;=2),"At Risk",IF(AND(H29&gt;=2,J29&lt;=3),"Watch","On Track")))</f>
        <v/>
      </c>
      <c r="M29" s="10"/>
      <c r="N29" s="10"/>
      <c r="O29" s="10"/>
      <c r="P29" s="10"/>
    </row>
    <row r="30" customFormat="false" ht="39.75" hidden="false" customHeight="true" outlineLevel="0" collapsed="false">
      <c r="A30" s="9" t="str">
        <f aca="false">"CI-"&amp;TEXT(ROW()-1,"000")</f>
        <v>CI-029</v>
      </c>
      <c r="B30" s="10"/>
      <c r="C30" s="10"/>
      <c r="D30" s="10"/>
      <c r="E30" s="10"/>
      <c r="F30" s="10"/>
      <c r="G30" s="10"/>
      <c r="H30" s="10"/>
      <c r="I30" s="11" t="str">
        <f aca="false">IF(H30="","",CHOOSE(H30,"Low","Medium","High"))</f>
        <v/>
      </c>
      <c r="J30" s="10"/>
      <c r="K30" s="11" t="str">
        <f aca="false">IF(J30="","",CHOOSE(J30,"Not aware","Aware","Preparing","Mostly ready","Ready"))</f>
        <v/>
      </c>
      <c r="L30" s="11" t="str">
        <f aca="false">IF(OR(H30="",J30=""),"",IF(AND(H30=3,J30&lt;=2),"At Risk",IF(AND(H30&gt;=2,J30&lt;=3),"Watch","On Track")))</f>
        <v/>
      </c>
      <c r="M30" s="10"/>
      <c r="N30" s="10"/>
      <c r="O30" s="10"/>
      <c r="P30" s="10"/>
    </row>
    <row r="31" customFormat="false" ht="39.75" hidden="false" customHeight="true" outlineLevel="0" collapsed="false">
      <c r="A31" s="9" t="str">
        <f aca="false">"CI-"&amp;TEXT(ROW()-1,"000")</f>
        <v>CI-030</v>
      </c>
      <c r="B31" s="10"/>
      <c r="C31" s="10"/>
      <c r="D31" s="10"/>
      <c r="E31" s="10"/>
      <c r="F31" s="10"/>
      <c r="G31" s="10"/>
      <c r="H31" s="10"/>
      <c r="I31" s="11" t="str">
        <f aca="false">IF(H31="","",CHOOSE(H31,"Low","Medium","High"))</f>
        <v/>
      </c>
      <c r="J31" s="10"/>
      <c r="K31" s="11" t="str">
        <f aca="false">IF(J31="","",CHOOSE(J31,"Not aware","Aware","Preparing","Mostly ready","Ready"))</f>
        <v/>
      </c>
      <c r="L31" s="11" t="str">
        <f aca="false">IF(OR(H31="",J31=""),"",IF(AND(H31=3,J31&lt;=2),"At Risk",IF(AND(H31&gt;=2,J31&lt;=3),"Watch","On Track")))</f>
        <v/>
      </c>
      <c r="M31" s="10"/>
      <c r="N31" s="10"/>
      <c r="O31" s="10"/>
      <c r="P31" s="10"/>
    </row>
    <row r="32" customFormat="false" ht="39.75" hidden="false" customHeight="true" outlineLevel="0" collapsed="false">
      <c r="A32" s="9" t="str">
        <f aca="false">"CI-"&amp;TEXT(ROW()-1,"000")</f>
        <v>CI-031</v>
      </c>
      <c r="B32" s="10"/>
      <c r="C32" s="10"/>
      <c r="D32" s="10"/>
      <c r="E32" s="10"/>
      <c r="F32" s="10"/>
      <c r="G32" s="10"/>
      <c r="H32" s="10"/>
      <c r="I32" s="11" t="str">
        <f aca="false">IF(H32="","",CHOOSE(H32,"Low","Medium","High"))</f>
        <v/>
      </c>
      <c r="J32" s="10"/>
      <c r="K32" s="11" t="str">
        <f aca="false">IF(J32="","",CHOOSE(J32,"Not aware","Aware","Preparing","Mostly ready","Ready"))</f>
        <v/>
      </c>
      <c r="L32" s="11" t="str">
        <f aca="false">IF(OR(H32="",J32=""),"",IF(AND(H32=3,J32&lt;=2),"At Risk",IF(AND(H32&gt;=2,J32&lt;=3),"Watch","On Track")))</f>
        <v/>
      </c>
      <c r="M32" s="10"/>
      <c r="N32" s="10"/>
      <c r="O32" s="10"/>
      <c r="P32" s="10"/>
    </row>
  </sheetData>
  <autoFilter ref="A1:P32"/>
  <conditionalFormatting sqref="L2:L32">
    <cfRule type="cellIs" priority="2" operator="equal" aboveAverage="0" equalAverage="0" bottom="0" percent="0" rank="0" text="" dxfId="6">
      <formula>"At Risk"</formula>
    </cfRule>
    <cfRule type="cellIs" priority="3" operator="equal" aboveAverage="0" equalAverage="0" bottom="0" percent="0" rank="0" text="" dxfId="7">
      <formula>"Watch"</formula>
    </cfRule>
    <cfRule type="cellIs" priority="4" operator="equal" aboveAverage="0" equalAverage="0" bottom="0" percent="0" rank="0" text="" dxfId="8">
      <formula>"On Track"</formula>
    </cfRule>
  </conditionalFormatting>
  <dataValidations count="4">
    <dataValidation allowBlank="true" errorStyle="stop" operator="between" showDropDown="false" showErrorMessage="false" showInputMessage="false" sqref="D2:D32" type="list">
      <formula1>"Process,Systems,Tools,Roles,Policies,Location,Data,Reporting"</formula1>
      <formula2>0</formula2>
    </dataValidation>
    <dataValidation allowBlank="true" errorStyle="stop" operator="between" showDropDown="false" showErrorMessage="false" showInputMessage="false" sqref="H2:H32" type="list">
      <formula1>"1,2,3"</formula1>
      <formula2>0</formula2>
    </dataValidation>
    <dataValidation allowBlank="true" errorStyle="stop" operator="between" showDropDown="false" showErrorMessage="false" showInputMessage="false" sqref="J2:J32" type="list">
      <formula1>"1,2,3,4,5"</formula1>
      <formula2>0</formula2>
    </dataValidation>
    <dataValidation allowBlank="true" errorStyle="stop" operator="between" showDropDown="false" showErrorMessage="false" showInputMessage="false" sqref="P2:P32" type="list">
      <formula1>"Not started,In progress,Done"</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22"/>
    <col collapsed="false" customWidth="true" hidden="false" outlineLevel="0" max="4" min="4" style="0" width="11"/>
    <col collapsed="false" customWidth="true" hidden="false" outlineLevel="0" max="5" min="5" style="0" width="12"/>
    <col collapsed="false" customWidth="true" hidden="false" outlineLevel="0" max="6" min="6" style="0" width="18"/>
    <col collapsed="false" customWidth="true" hidden="false" outlineLevel="0" max="8" min="7" style="0" width="14"/>
    <col collapsed="false" customWidth="true" hidden="false" outlineLevel="0" max="9" min="9" style="0" width="40"/>
    <col collapsed="false" customWidth="true" hidden="false" outlineLevel="0" max="10" min="10" style="0" width="16"/>
    <col collapsed="false" customWidth="true" hidden="false" outlineLevel="0" max="11" min="11" style="0" width="14"/>
    <col collapsed="false" customWidth="true" hidden="false" outlineLevel="0" max="12" min="12" style="0" width="28"/>
  </cols>
  <sheetData>
    <row r="1" customFormat="false" ht="30" hidden="false" customHeight="true" outlineLevel="0" collapsed="false">
      <c r="A1" s="8" t="s">
        <v>33</v>
      </c>
      <c r="B1" s="8" t="s">
        <v>34</v>
      </c>
      <c r="C1" s="8" t="s">
        <v>35</v>
      </c>
      <c r="D1" s="8" t="s">
        <v>36</v>
      </c>
      <c r="E1" s="8" t="s">
        <v>37</v>
      </c>
      <c r="F1" s="8" t="s">
        <v>38</v>
      </c>
      <c r="G1" s="8" t="s">
        <v>39</v>
      </c>
      <c r="H1" s="8" t="s">
        <v>40</v>
      </c>
      <c r="I1" s="8" t="s">
        <v>41</v>
      </c>
      <c r="J1" s="8" t="s">
        <v>26</v>
      </c>
      <c r="K1" s="8" t="s">
        <v>42</v>
      </c>
      <c r="L1" s="8" t="s">
        <v>43</v>
      </c>
    </row>
    <row r="2" customFormat="false" ht="36" hidden="false" customHeight="true" outlineLevel="0" collapsed="false">
      <c r="A2" s="10"/>
      <c r="B2" s="10"/>
      <c r="C2" s="10"/>
      <c r="D2" s="10"/>
      <c r="E2" s="10"/>
      <c r="F2" s="11" t="str">
        <f aca="false">IF(OR(D2="",E2=""),"",IF(D2="H",IF(E2="H","Manage closely","Keep satisfied"),IF(E2="H","Keep informed","Monitor")))</f>
        <v/>
      </c>
      <c r="G2" s="10"/>
      <c r="H2" s="10"/>
      <c r="I2" s="10"/>
      <c r="J2" s="10"/>
      <c r="K2" s="12"/>
      <c r="L2" s="10"/>
    </row>
    <row r="3" customFormat="false" ht="36" hidden="false" customHeight="true" outlineLevel="0" collapsed="false">
      <c r="A3" s="10"/>
      <c r="B3" s="10"/>
      <c r="C3" s="10"/>
      <c r="D3" s="10"/>
      <c r="E3" s="10"/>
      <c r="F3" s="11" t="str">
        <f aca="false">IF(OR(D3="",E3=""),"",IF(D3="H",IF(E3="H","Manage closely","Keep satisfied"),IF(E3="H","Keep informed","Monitor")))</f>
        <v/>
      </c>
      <c r="G3" s="10"/>
      <c r="H3" s="10"/>
      <c r="I3" s="10"/>
      <c r="J3" s="10"/>
      <c r="K3" s="12"/>
      <c r="L3" s="10"/>
    </row>
    <row r="4" customFormat="false" ht="36" hidden="false" customHeight="true" outlineLevel="0" collapsed="false">
      <c r="A4" s="10"/>
      <c r="B4" s="10"/>
      <c r="C4" s="10"/>
      <c r="D4" s="10"/>
      <c r="E4" s="10"/>
      <c r="F4" s="11" t="str">
        <f aca="false">IF(OR(D4="",E4=""),"",IF(D4="H",IF(E4="H","Manage closely","Keep satisfied"),IF(E4="H","Keep informed","Monitor")))</f>
        <v/>
      </c>
      <c r="G4" s="10"/>
      <c r="H4" s="10"/>
      <c r="I4" s="10"/>
      <c r="J4" s="10"/>
      <c r="K4" s="12"/>
      <c r="L4" s="10"/>
    </row>
    <row r="5" customFormat="false" ht="36" hidden="false" customHeight="true" outlineLevel="0" collapsed="false">
      <c r="A5" s="10"/>
      <c r="B5" s="10"/>
      <c r="C5" s="10"/>
      <c r="D5" s="10"/>
      <c r="E5" s="10"/>
      <c r="F5" s="11" t="str">
        <f aca="false">IF(OR(D5="",E5=""),"",IF(D5="H",IF(E5="H","Manage closely","Keep satisfied"),IF(E5="H","Keep informed","Monitor")))</f>
        <v/>
      </c>
      <c r="G5" s="10"/>
      <c r="H5" s="10"/>
      <c r="I5" s="10"/>
      <c r="J5" s="10"/>
      <c r="K5" s="12"/>
      <c r="L5" s="10"/>
    </row>
    <row r="6" customFormat="false" ht="36" hidden="false" customHeight="true" outlineLevel="0" collapsed="false">
      <c r="A6" s="10"/>
      <c r="B6" s="10"/>
      <c r="C6" s="10"/>
      <c r="D6" s="10"/>
      <c r="E6" s="10"/>
      <c r="F6" s="11" t="str">
        <f aca="false">IF(OR(D6="",E6=""),"",IF(D6="H",IF(E6="H","Manage closely","Keep satisfied"),IF(E6="H","Keep informed","Monitor")))</f>
        <v/>
      </c>
      <c r="G6" s="10"/>
      <c r="H6" s="10"/>
      <c r="I6" s="10"/>
      <c r="J6" s="10"/>
      <c r="K6" s="12"/>
      <c r="L6" s="10"/>
    </row>
    <row r="7" customFormat="false" ht="36" hidden="false" customHeight="true" outlineLevel="0" collapsed="false">
      <c r="A7" s="10"/>
      <c r="B7" s="10"/>
      <c r="C7" s="10"/>
      <c r="D7" s="10"/>
      <c r="E7" s="10"/>
      <c r="F7" s="11" t="str">
        <f aca="false">IF(OR(D7="",E7=""),"",IF(D7="H",IF(E7="H","Manage closely","Keep satisfied"),IF(E7="H","Keep informed","Monitor")))</f>
        <v/>
      </c>
      <c r="G7" s="10"/>
      <c r="H7" s="10"/>
      <c r="I7" s="10"/>
      <c r="J7" s="10"/>
      <c r="K7" s="12"/>
      <c r="L7" s="10"/>
    </row>
    <row r="8" customFormat="false" ht="36" hidden="false" customHeight="true" outlineLevel="0" collapsed="false">
      <c r="A8" s="10"/>
      <c r="B8" s="10"/>
      <c r="C8" s="10"/>
      <c r="D8" s="10"/>
      <c r="E8" s="10"/>
      <c r="F8" s="11" t="str">
        <f aca="false">IF(OR(D8="",E8=""),"",IF(D8="H",IF(E8="H","Manage closely","Keep satisfied"),IF(E8="H","Keep informed","Monitor")))</f>
        <v/>
      </c>
      <c r="G8" s="10"/>
      <c r="H8" s="10"/>
      <c r="I8" s="10"/>
      <c r="J8" s="10"/>
      <c r="K8" s="12"/>
      <c r="L8" s="10"/>
    </row>
    <row r="9" customFormat="false" ht="36" hidden="false" customHeight="true" outlineLevel="0" collapsed="false">
      <c r="A9" s="10"/>
      <c r="B9" s="10"/>
      <c r="C9" s="10"/>
      <c r="D9" s="10"/>
      <c r="E9" s="10"/>
      <c r="F9" s="11" t="str">
        <f aca="false">IF(OR(D9="",E9=""),"",IF(D9="H",IF(E9="H","Manage closely","Keep satisfied"),IF(E9="H","Keep informed","Monitor")))</f>
        <v/>
      </c>
      <c r="G9" s="10"/>
      <c r="H9" s="10"/>
      <c r="I9" s="10"/>
      <c r="J9" s="10"/>
      <c r="K9" s="12"/>
      <c r="L9" s="10"/>
    </row>
    <row r="10" customFormat="false" ht="36" hidden="false" customHeight="true" outlineLevel="0" collapsed="false">
      <c r="A10" s="10"/>
      <c r="B10" s="10"/>
      <c r="C10" s="10"/>
      <c r="D10" s="10"/>
      <c r="E10" s="10"/>
      <c r="F10" s="11" t="str">
        <f aca="false">IF(OR(D10="",E10=""),"",IF(D10="H",IF(E10="H","Manage closely","Keep satisfied"),IF(E10="H","Keep informed","Monitor")))</f>
        <v/>
      </c>
      <c r="G10" s="10"/>
      <c r="H10" s="10"/>
      <c r="I10" s="10"/>
      <c r="J10" s="10"/>
      <c r="K10" s="12"/>
      <c r="L10" s="10"/>
    </row>
    <row r="11" customFormat="false" ht="36" hidden="false" customHeight="true" outlineLevel="0" collapsed="false">
      <c r="A11" s="10"/>
      <c r="B11" s="10"/>
      <c r="C11" s="10"/>
      <c r="D11" s="10"/>
      <c r="E11" s="10"/>
      <c r="F11" s="11" t="str">
        <f aca="false">IF(OR(D11="",E11=""),"",IF(D11="H",IF(E11="H","Manage closely","Keep satisfied"),IF(E11="H","Keep informed","Monitor")))</f>
        <v/>
      </c>
      <c r="G11" s="10"/>
      <c r="H11" s="10"/>
      <c r="I11" s="10"/>
      <c r="J11" s="10"/>
      <c r="K11" s="12"/>
      <c r="L11" s="10"/>
    </row>
    <row r="12" customFormat="false" ht="36" hidden="false" customHeight="true" outlineLevel="0" collapsed="false">
      <c r="A12" s="10"/>
      <c r="B12" s="10"/>
      <c r="C12" s="10"/>
      <c r="D12" s="10"/>
      <c r="E12" s="10"/>
      <c r="F12" s="11" t="str">
        <f aca="false">IF(OR(D12="",E12=""),"",IF(D12="H",IF(E12="H","Manage closely","Keep satisfied"),IF(E12="H","Keep informed","Monitor")))</f>
        <v/>
      </c>
      <c r="G12" s="10"/>
      <c r="H12" s="10"/>
      <c r="I12" s="10"/>
      <c r="J12" s="10"/>
      <c r="K12" s="12"/>
      <c r="L12" s="10"/>
    </row>
    <row r="13" customFormat="false" ht="36" hidden="false" customHeight="true" outlineLevel="0" collapsed="false">
      <c r="A13" s="10"/>
      <c r="B13" s="10"/>
      <c r="C13" s="10"/>
      <c r="D13" s="10"/>
      <c r="E13" s="10"/>
      <c r="F13" s="11" t="str">
        <f aca="false">IF(OR(D13="",E13=""),"",IF(D13="H",IF(E13="H","Manage closely","Keep satisfied"),IF(E13="H","Keep informed","Monitor")))</f>
        <v/>
      </c>
      <c r="G13" s="10"/>
      <c r="H13" s="10"/>
      <c r="I13" s="10"/>
      <c r="J13" s="10"/>
      <c r="K13" s="12"/>
      <c r="L13" s="10"/>
    </row>
    <row r="14" customFormat="false" ht="36" hidden="false" customHeight="true" outlineLevel="0" collapsed="false">
      <c r="A14" s="10"/>
      <c r="B14" s="10"/>
      <c r="C14" s="10"/>
      <c r="D14" s="10"/>
      <c r="E14" s="10"/>
      <c r="F14" s="11" t="str">
        <f aca="false">IF(OR(D14="",E14=""),"",IF(D14="H",IF(E14="H","Manage closely","Keep satisfied"),IF(E14="H","Keep informed","Monitor")))</f>
        <v/>
      </c>
      <c r="G14" s="10"/>
      <c r="H14" s="10"/>
      <c r="I14" s="10"/>
      <c r="J14" s="10"/>
      <c r="K14" s="12"/>
      <c r="L14" s="10"/>
    </row>
    <row r="15" customFormat="false" ht="36" hidden="false" customHeight="true" outlineLevel="0" collapsed="false">
      <c r="A15" s="10"/>
      <c r="B15" s="10"/>
      <c r="C15" s="10"/>
      <c r="D15" s="10"/>
      <c r="E15" s="10"/>
      <c r="F15" s="11" t="str">
        <f aca="false">IF(OR(D15="",E15=""),"",IF(D15="H",IF(E15="H","Manage closely","Keep satisfied"),IF(E15="H","Keep informed","Monitor")))</f>
        <v/>
      </c>
      <c r="G15" s="10"/>
      <c r="H15" s="10"/>
      <c r="I15" s="10"/>
      <c r="J15" s="10"/>
      <c r="K15" s="12"/>
      <c r="L15" s="10"/>
    </row>
    <row r="16" customFormat="false" ht="36" hidden="false" customHeight="true" outlineLevel="0" collapsed="false">
      <c r="A16" s="10"/>
      <c r="B16" s="10"/>
      <c r="C16" s="10"/>
      <c r="D16" s="10"/>
      <c r="E16" s="10"/>
      <c r="F16" s="11" t="str">
        <f aca="false">IF(OR(D16="",E16=""),"",IF(D16="H",IF(E16="H","Manage closely","Keep satisfied"),IF(E16="H","Keep informed","Monitor")))</f>
        <v/>
      </c>
      <c r="G16" s="10"/>
      <c r="H16" s="10"/>
      <c r="I16" s="10"/>
      <c r="J16" s="10"/>
      <c r="K16" s="12"/>
      <c r="L16" s="10"/>
    </row>
    <row r="17" customFormat="false" ht="36" hidden="false" customHeight="true" outlineLevel="0" collapsed="false">
      <c r="A17" s="10"/>
      <c r="B17" s="10"/>
      <c r="C17" s="10"/>
      <c r="D17" s="10"/>
      <c r="E17" s="10"/>
      <c r="F17" s="11" t="str">
        <f aca="false">IF(OR(D17="",E17=""),"",IF(D17="H",IF(E17="H","Manage closely","Keep satisfied"),IF(E17="H","Keep informed","Monitor")))</f>
        <v/>
      </c>
      <c r="G17" s="10"/>
      <c r="H17" s="10"/>
      <c r="I17" s="10"/>
      <c r="J17" s="10"/>
      <c r="K17" s="12"/>
      <c r="L17" s="10"/>
    </row>
    <row r="18" customFormat="false" ht="36" hidden="false" customHeight="true" outlineLevel="0" collapsed="false">
      <c r="A18" s="10"/>
      <c r="B18" s="10"/>
      <c r="C18" s="10"/>
      <c r="D18" s="10"/>
      <c r="E18" s="10"/>
      <c r="F18" s="11" t="str">
        <f aca="false">IF(OR(D18="",E18=""),"",IF(D18="H",IF(E18="H","Manage closely","Keep satisfied"),IF(E18="H","Keep informed","Monitor")))</f>
        <v/>
      </c>
      <c r="G18" s="10"/>
      <c r="H18" s="10"/>
      <c r="I18" s="10"/>
      <c r="J18" s="10"/>
      <c r="K18" s="12"/>
      <c r="L18" s="10"/>
    </row>
    <row r="19" customFormat="false" ht="36" hidden="false" customHeight="true" outlineLevel="0" collapsed="false">
      <c r="A19" s="10"/>
      <c r="B19" s="10"/>
      <c r="C19" s="10"/>
      <c r="D19" s="10"/>
      <c r="E19" s="10"/>
      <c r="F19" s="11" t="str">
        <f aca="false">IF(OR(D19="",E19=""),"",IF(D19="H",IF(E19="H","Manage closely","Keep satisfied"),IF(E19="H","Keep informed","Monitor")))</f>
        <v/>
      </c>
      <c r="G19" s="10"/>
      <c r="H19" s="10"/>
      <c r="I19" s="10"/>
      <c r="J19" s="10"/>
      <c r="K19" s="12"/>
      <c r="L19" s="10"/>
    </row>
    <row r="20" customFormat="false" ht="36" hidden="false" customHeight="true" outlineLevel="0" collapsed="false">
      <c r="A20" s="10"/>
      <c r="B20" s="10"/>
      <c r="C20" s="10"/>
      <c r="D20" s="10"/>
      <c r="E20" s="10"/>
      <c r="F20" s="11" t="str">
        <f aca="false">IF(OR(D20="",E20=""),"",IF(D20="H",IF(E20="H","Manage closely","Keep satisfied"),IF(E20="H","Keep informed","Monitor")))</f>
        <v/>
      </c>
      <c r="G20" s="10"/>
      <c r="H20" s="10"/>
      <c r="I20" s="10"/>
      <c r="J20" s="10"/>
      <c r="K20" s="12"/>
      <c r="L20" s="10"/>
    </row>
    <row r="21" customFormat="false" ht="36" hidden="false" customHeight="true" outlineLevel="0" collapsed="false">
      <c r="A21" s="10"/>
      <c r="B21" s="10"/>
      <c r="C21" s="10"/>
      <c r="D21" s="10"/>
      <c r="E21" s="10"/>
      <c r="F21" s="11" t="str">
        <f aca="false">IF(OR(D21="",E21=""),"",IF(D21="H",IF(E21="H","Manage closely","Keep satisfied"),IF(E21="H","Keep informed","Monitor")))</f>
        <v/>
      </c>
      <c r="G21" s="10"/>
      <c r="H21" s="10"/>
      <c r="I21" s="10"/>
      <c r="J21" s="10"/>
      <c r="K21" s="12"/>
      <c r="L21" s="10"/>
    </row>
    <row r="22" customFormat="false" ht="36" hidden="false" customHeight="true" outlineLevel="0" collapsed="false">
      <c r="A22" s="10"/>
      <c r="B22" s="10"/>
      <c r="C22" s="10"/>
      <c r="D22" s="10"/>
      <c r="E22" s="10"/>
      <c r="F22" s="11" t="str">
        <f aca="false">IF(OR(D22="",E22=""),"",IF(D22="H",IF(E22="H","Manage closely","Keep satisfied"),IF(E22="H","Keep informed","Monitor")))</f>
        <v/>
      </c>
      <c r="G22" s="10"/>
      <c r="H22" s="10"/>
      <c r="I22" s="10"/>
      <c r="J22" s="10"/>
      <c r="K22" s="12"/>
      <c r="L22" s="10"/>
    </row>
    <row r="23" customFormat="false" ht="36" hidden="false" customHeight="true" outlineLevel="0" collapsed="false">
      <c r="A23" s="10"/>
      <c r="B23" s="10"/>
      <c r="C23" s="10"/>
      <c r="D23" s="10"/>
      <c r="E23" s="10"/>
      <c r="F23" s="11" t="str">
        <f aca="false">IF(OR(D23="",E23=""),"",IF(D23="H",IF(E23="H","Manage closely","Keep satisfied"),IF(E23="H","Keep informed","Monitor")))</f>
        <v/>
      </c>
      <c r="G23" s="10"/>
      <c r="H23" s="10"/>
      <c r="I23" s="10"/>
      <c r="J23" s="10"/>
      <c r="K23" s="12"/>
      <c r="L23" s="10"/>
    </row>
    <row r="24" customFormat="false" ht="36" hidden="false" customHeight="true" outlineLevel="0" collapsed="false">
      <c r="A24" s="10"/>
      <c r="B24" s="10"/>
      <c r="C24" s="10"/>
      <c r="D24" s="10"/>
      <c r="E24" s="10"/>
      <c r="F24" s="11" t="str">
        <f aca="false">IF(OR(D24="",E24=""),"",IF(D24="H",IF(E24="H","Manage closely","Keep satisfied"),IF(E24="H","Keep informed","Monitor")))</f>
        <v/>
      </c>
      <c r="G24" s="10"/>
      <c r="H24" s="10"/>
      <c r="I24" s="10"/>
      <c r="J24" s="10"/>
      <c r="K24" s="12"/>
      <c r="L24" s="10"/>
    </row>
    <row r="25" customFormat="false" ht="36" hidden="false" customHeight="true" outlineLevel="0" collapsed="false">
      <c r="A25" s="10"/>
      <c r="B25" s="10"/>
      <c r="C25" s="10"/>
      <c r="D25" s="10"/>
      <c r="E25" s="10"/>
      <c r="F25" s="11" t="str">
        <f aca="false">IF(OR(D25="",E25=""),"",IF(D25="H",IF(E25="H","Manage closely","Keep satisfied"),IF(E25="H","Keep informed","Monitor")))</f>
        <v/>
      </c>
      <c r="G25" s="10"/>
      <c r="H25" s="10"/>
      <c r="I25" s="10"/>
      <c r="J25" s="10"/>
      <c r="K25" s="12"/>
      <c r="L25" s="10"/>
    </row>
    <row r="26" customFormat="false" ht="36" hidden="false" customHeight="true" outlineLevel="0" collapsed="false">
      <c r="A26" s="10"/>
      <c r="B26" s="10"/>
      <c r="C26" s="10"/>
      <c r="D26" s="10"/>
      <c r="E26" s="10"/>
      <c r="F26" s="11" t="str">
        <f aca="false">IF(OR(D26="",E26=""),"",IF(D26="H",IF(E26="H","Manage closely","Keep satisfied"),IF(E26="H","Keep informed","Monitor")))</f>
        <v/>
      </c>
      <c r="G26" s="10"/>
      <c r="H26" s="10"/>
      <c r="I26" s="10"/>
      <c r="J26" s="10"/>
      <c r="K26" s="12"/>
      <c r="L26" s="10"/>
    </row>
    <row r="27" customFormat="false" ht="36" hidden="false" customHeight="true" outlineLevel="0" collapsed="false">
      <c r="A27" s="10"/>
      <c r="B27" s="10"/>
      <c r="C27" s="10"/>
      <c r="D27" s="10"/>
      <c r="E27" s="10"/>
      <c r="F27" s="11" t="str">
        <f aca="false">IF(OR(D27="",E27=""),"",IF(D27="H",IF(E27="H","Manage closely","Keep satisfied"),IF(E27="H","Keep informed","Monitor")))</f>
        <v/>
      </c>
      <c r="G27" s="10"/>
      <c r="H27" s="10"/>
      <c r="I27" s="10"/>
      <c r="J27" s="10"/>
      <c r="K27" s="12"/>
      <c r="L27" s="10"/>
    </row>
    <row r="28" customFormat="false" ht="36" hidden="false" customHeight="true" outlineLevel="0" collapsed="false">
      <c r="A28" s="10"/>
      <c r="B28" s="10"/>
      <c r="C28" s="10"/>
      <c r="D28" s="10"/>
      <c r="E28" s="10"/>
      <c r="F28" s="11" t="str">
        <f aca="false">IF(OR(D28="",E28=""),"",IF(D28="H",IF(E28="H","Manage closely","Keep satisfied"),IF(E28="H","Keep informed","Monitor")))</f>
        <v/>
      </c>
      <c r="G28" s="10"/>
      <c r="H28" s="10"/>
      <c r="I28" s="10"/>
      <c r="J28" s="10"/>
      <c r="K28" s="12"/>
      <c r="L28" s="10"/>
    </row>
    <row r="29" customFormat="false" ht="36" hidden="false" customHeight="true" outlineLevel="0" collapsed="false">
      <c r="A29" s="10"/>
      <c r="B29" s="10"/>
      <c r="C29" s="10"/>
      <c r="D29" s="10"/>
      <c r="E29" s="10"/>
      <c r="F29" s="11" t="str">
        <f aca="false">IF(OR(D29="",E29=""),"",IF(D29="H",IF(E29="H","Manage closely","Keep satisfied"),IF(E29="H","Keep informed","Monitor")))</f>
        <v/>
      </c>
      <c r="G29" s="10"/>
      <c r="H29" s="10"/>
      <c r="I29" s="10"/>
      <c r="J29" s="10"/>
      <c r="K29" s="12"/>
      <c r="L29" s="10"/>
    </row>
    <row r="30" customFormat="false" ht="36" hidden="false" customHeight="true" outlineLevel="0" collapsed="false">
      <c r="A30" s="10"/>
      <c r="B30" s="10"/>
      <c r="C30" s="10"/>
      <c r="D30" s="10"/>
      <c r="E30" s="10"/>
      <c r="F30" s="11" t="str">
        <f aca="false">IF(OR(D30="",E30=""),"",IF(D30="H",IF(E30="H","Manage closely","Keep satisfied"),IF(E30="H","Keep informed","Monitor")))</f>
        <v/>
      </c>
      <c r="G30" s="10"/>
      <c r="H30" s="10"/>
      <c r="I30" s="10"/>
      <c r="J30" s="10"/>
      <c r="K30" s="12"/>
      <c r="L30" s="10"/>
    </row>
    <row r="31" customFormat="false" ht="36" hidden="false" customHeight="true" outlineLevel="0" collapsed="false">
      <c r="A31" s="10"/>
      <c r="B31" s="10"/>
      <c r="C31" s="10"/>
      <c r="D31" s="10"/>
      <c r="E31" s="10"/>
      <c r="F31" s="11" t="str">
        <f aca="false">IF(OR(D31="",E31=""),"",IF(D31="H",IF(E31="H","Manage closely","Keep satisfied"),IF(E31="H","Keep informed","Monitor")))</f>
        <v/>
      </c>
      <c r="G31" s="10"/>
      <c r="H31" s="10"/>
      <c r="I31" s="10"/>
      <c r="J31" s="10"/>
      <c r="K31" s="12"/>
      <c r="L31" s="10"/>
    </row>
  </sheetData>
  <autoFilter ref="A1:L31"/>
  <dataValidations count="4">
    <dataValidation allowBlank="true" errorStyle="stop" operator="between" showDropDown="false" showErrorMessage="false" showInputMessage="false" sqref="D2:D31" type="list">
      <formula1>"H,L"</formula1>
      <formula2>0</formula2>
    </dataValidation>
    <dataValidation allowBlank="true" errorStyle="stop" operator="between" showDropDown="false" showErrorMessage="false" showInputMessage="false" sqref="E2:E31" type="list">
      <formula1>"H,L"</formula1>
      <formula2>0</formula2>
    </dataValidation>
    <dataValidation allowBlank="true" errorStyle="stop" operator="between" showDropDown="false" showErrorMessage="false" showInputMessage="false" sqref="G2:G31" type="list">
      <formula1>"Champion,Supporter,Neutral,Concerned,Resistant"</formula1>
      <formula2>0</formula2>
    </dataValidation>
    <dataValidation allowBlank="true" errorStyle="stop" operator="between" showDropDown="false" showErrorMessage="false" showInputMessage="false" sqref="H2:H31" type="list">
      <formula1>"Champion,Supporter,Neutral,Concerned,Resistant"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3"/>
    <col collapsed="false" customWidth="true" hidden="false" outlineLevel="0" max="3" min="3" style="0" width="15"/>
    <col collapsed="false" customWidth="true" hidden="false" outlineLevel="0" max="4" min="4" style="0" width="20"/>
    <col collapsed="false" customWidth="true" hidden="false" outlineLevel="0" max="5" min="5" style="0" width="13"/>
    <col collapsed="false" customWidth="true" hidden="false" outlineLevel="0" max="6" min="6" style="0" width="16"/>
  </cols>
  <sheetData>
    <row r="1" customFormat="false" ht="17.35" hidden="false" customHeight="false" outlineLevel="0" collapsed="false">
      <c r="A1" s="13" t="s">
        <v>44</v>
      </c>
    </row>
    <row r="2" customFormat="false" ht="15" hidden="false" customHeight="false" outlineLevel="0" collapsed="false">
      <c r="A2" s="14" t="s">
        <v>45</v>
      </c>
    </row>
    <row r="4" customFormat="false" ht="30" hidden="false" customHeight="true" outlineLevel="0" collapsed="false">
      <c r="A4" s="8" t="s">
        <v>13</v>
      </c>
      <c r="B4" s="8" t="s">
        <v>46</v>
      </c>
      <c r="C4" s="8" t="s">
        <v>47</v>
      </c>
      <c r="D4" s="8" t="s">
        <v>48</v>
      </c>
      <c r="E4" s="8" t="s">
        <v>49</v>
      </c>
      <c r="F4" s="8" t="s">
        <v>50</v>
      </c>
    </row>
    <row r="5" customFormat="false" ht="15" hidden="false" customHeight="false" outlineLevel="0" collapsed="false">
      <c r="A5" s="10"/>
      <c r="B5" s="15" t="str">
        <f aca="false">IF(A5="","",COUNTIF('Change Impacts'!$B$2:$B$32,A5))</f>
        <v/>
      </c>
      <c r="C5" s="15" t="str">
        <f aca="false">IF(A5="","",COUNTIFS('Change Impacts'!$B$2:$B$32,A5,'Change Impacts'!$H$2:$H$32,3))</f>
        <v/>
      </c>
      <c r="D5" s="16" t="str">
        <f aca="false">IF(A5="","",IFERROR(AVERAGEIFS('Change Impacts'!$J$2:$J$32,'Change Impacts'!$B$2:$B$32,A5),"No ratings"))</f>
        <v/>
      </c>
      <c r="E5" s="15" t="str">
        <f aca="false">IF(A5="","",COUNTIFS('Change Impacts'!$B$2:$B$32,A5,'Change Impacts'!$L$2:$L$32,"At Risk"))</f>
        <v/>
      </c>
      <c r="F5" s="15" t="str">
        <f aca="false">IF(A5="","",IF(B5=0,"No rows",IF(E5&gt;0,"At Risk",IF(ISNUMBER(D5),IF(D5&gt;=4,"On Track","Watch"),"No ratings"))))</f>
        <v/>
      </c>
    </row>
    <row r="6" customFormat="false" ht="15" hidden="false" customHeight="false" outlineLevel="0" collapsed="false">
      <c r="A6" s="10"/>
      <c r="B6" s="15" t="str">
        <f aca="false">IF(A6="","",COUNTIF('Change Impacts'!$B$2:$B$32,A6))</f>
        <v/>
      </c>
      <c r="C6" s="15" t="str">
        <f aca="false">IF(A6="","",COUNTIFS('Change Impacts'!$B$2:$B$32,A6,'Change Impacts'!$H$2:$H$32,3))</f>
        <v/>
      </c>
      <c r="D6" s="16" t="str">
        <f aca="false">IF(A6="","",IFERROR(AVERAGEIFS('Change Impacts'!$J$2:$J$32,'Change Impacts'!$B$2:$B$32,A6),"No ratings"))</f>
        <v/>
      </c>
      <c r="E6" s="15" t="str">
        <f aca="false">IF(A6="","",COUNTIFS('Change Impacts'!$B$2:$B$32,A6,'Change Impacts'!$L$2:$L$32,"At Risk"))</f>
        <v/>
      </c>
      <c r="F6" s="15" t="str">
        <f aca="false">IF(A6="","",IF(B6=0,"No rows",IF(E6&gt;0,"At Risk",IF(ISNUMBER(D6),IF(D6&gt;=4,"On Track","Watch"),"No ratings"))))</f>
        <v/>
      </c>
    </row>
    <row r="7" customFormat="false" ht="15" hidden="false" customHeight="false" outlineLevel="0" collapsed="false">
      <c r="A7" s="10"/>
      <c r="B7" s="15" t="str">
        <f aca="false">IF(A7="","",COUNTIF('Change Impacts'!$B$2:$B$32,A7))</f>
        <v/>
      </c>
      <c r="C7" s="15" t="str">
        <f aca="false">IF(A7="","",COUNTIFS('Change Impacts'!$B$2:$B$32,A7,'Change Impacts'!$H$2:$H$32,3))</f>
        <v/>
      </c>
      <c r="D7" s="16" t="str">
        <f aca="false">IF(A7="","",IFERROR(AVERAGEIFS('Change Impacts'!$J$2:$J$32,'Change Impacts'!$B$2:$B$32,A7),"No ratings"))</f>
        <v/>
      </c>
      <c r="E7" s="15" t="str">
        <f aca="false">IF(A7="","",COUNTIFS('Change Impacts'!$B$2:$B$32,A7,'Change Impacts'!$L$2:$L$32,"At Risk"))</f>
        <v/>
      </c>
      <c r="F7" s="15" t="str">
        <f aca="false">IF(A7="","",IF(B7=0,"No rows",IF(E7&gt;0,"At Risk",IF(ISNUMBER(D7),IF(D7&gt;=4,"On Track","Watch"),"No ratings"))))</f>
        <v/>
      </c>
    </row>
    <row r="8" customFormat="false" ht="15" hidden="false" customHeight="false" outlineLevel="0" collapsed="false">
      <c r="A8" s="10"/>
      <c r="B8" s="15" t="str">
        <f aca="false">IF(A8="","",COUNTIF('Change Impacts'!$B$2:$B$32,A8))</f>
        <v/>
      </c>
      <c r="C8" s="15" t="str">
        <f aca="false">IF(A8="","",COUNTIFS('Change Impacts'!$B$2:$B$32,A8,'Change Impacts'!$H$2:$H$32,3))</f>
        <v/>
      </c>
      <c r="D8" s="16" t="str">
        <f aca="false">IF(A8="","",IFERROR(AVERAGEIFS('Change Impacts'!$J$2:$J$32,'Change Impacts'!$B$2:$B$32,A8),"No ratings"))</f>
        <v/>
      </c>
      <c r="E8" s="15" t="str">
        <f aca="false">IF(A8="","",COUNTIFS('Change Impacts'!$B$2:$B$32,A8,'Change Impacts'!$L$2:$L$32,"At Risk"))</f>
        <v/>
      </c>
      <c r="F8" s="15" t="str">
        <f aca="false">IF(A8="","",IF(B8=0,"No rows",IF(E8&gt;0,"At Risk",IF(ISNUMBER(D8),IF(D8&gt;=4,"On Track","Watch"),"No ratings"))))</f>
        <v/>
      </c>
    </row>
    <row r="9" customFormat="false" ht="15" hidden="false" customHeight="false" outlineLevel="0" collapsed="false">
      <c r="A9" s="10"/>
      <c r="B9" s="15" t="str">
        <f aca="false">IF(A9="","",COUNTIF('Change Impacts'!$B$2:$B$32,A9))</f>
        <v/>
      </c>
      <c r="C9" s="15" t="str">
        <f aca="false">IF(A9="","",COUNTIFS('Change Impacts'!$B$2:$B$32,A9,'Change Impacts'!$H$2:$H$32,3))</f>
        <v/>
      </c>
      <c r="D9" s="16" t="str">
        <f aca="false">IF(A9="","",IFERROR(AVERAGEIFS('Change Impacts'!$J$2:$J$32,'Change Impacts'!$B$2:$B$32,A9),"No ratings"))</f>
        <v/>
      </c>
      <c r="E9" s="15" t="str">
        <f aca="false">IF(A9="","",COUNTIFS('Change Impacts'!$B$2:$B$32,A9,'Change Impacts'!$L$2:$L$32,"At Risk"))</f>
        <v/>
      </c>
      <c r="F9" s="15" t="str">
        <f aca="false">IF(A9="","",IF(B9=0,"No rows",IF(E9&gt;0,"At Risk",IF(ISNUMBER(D9),IF(D9&gt;=4,"On Track","Watch"),"No ratings"))))</f>
        <v/>
      </c>
    </row>
    <row r="10" customFormat="false" ht="15" hidden="false" customHeight="false" outlineLevel="0" collapsed="false">
      <c r="A10" s="10"/>
      <c r="B10" s="15" t="str">
        <f aca="false">IF(A10="","",COUNTIF('Change Impacts'!$B$2:$B$32,A10))</f>
        <v/>
      </c>
      <c r="C10" s="15" t="str">
        <f aca="false">IF(A10="","",COUNTIFS('Change Impacts'!$B$2:$B$32,A10,'Change Impacts'!$H$2:$H$32,3))</f>
        <v/>
      </c>
      <c r="D10" s="16" t="str">
        <f aca="false">IF(A10="","",IFERROR(AVERAGEIFS('Change Impacts'!$J$2:$J$32,'Change Impacts'!$B$2:$B$32,A10),"No ratings"))</f>
        <v/>
      </c>
      <c r="E10" s="15" t="str">
        <f aca="false">IF(A10="","",COUNTIFS('Change Impacts'!$B$2:$B$32,A10,'Change Impacts'!$L$2:$L$32,"At Risk"))</f>
        <v/>
      </c>
      <c r="F10" s="15" t="str">
        <f aca="false">IF(A10="","",IF(B10=0,"No rows",IF(E10&gt;0,"At Risk",IF(ISNUMBER(D10),IF(D10&gt;=4,"On Track","Watch"),"No ratings"))))</f>
        <v/>
      </c>
    </row>
    <row r="11" customFormat="false" ht="15" hidden="false" customHeight="false" outlineLevel="0" collapsed="false">
      <c r="A11" s="10"/>
      <c r="B11" s="15" t="str">
        <f aca="false">IF(A11="","",COUNTIF('Change Impacts'!$B$2:$B$32,A11))</f>
        <v/>
      </c>
      <c r="C11" s="15" t="str">
        <f aca="false">IF(A11="","",COUNTIFS('Change Impacts'!$B$2:$B$32,A11,'Change Impacts'!$H$2:$H$32,3))</f>
        <v/>
      </c>
      <c r="D11" s="16" t="str">
        <f aca="false">IF(A11="","",IFERROR(AVERAGEIFS('Change Impacts'!$J$2:$J$32,'Change Impacts'!$B$2:$B$32,A11),"No ratings"))</f>
        <v/>
      </c>
      <c r="E11" s="15" t="str">
        <f aca="false">IF(A11="","",COUNTIFS('Change Impacts'!$B$2:$B$32,A11,'Change Impacts'!$L$2:$L$32,"At Risk"))</f>
        <v/>
      </c>
      <c r="F11" s="15" t="str">
        <f aca="false">IF(A11="","",IF(B11=0,"No rows",IF(E11&gt;0,"At Risk",IF(ISNUMBER(D11),IF(D11&gt;=4,"On Track","Watch"),"No ratings"))))</f>
        <v/>
      </c>
    </row>
    <row r="12" customFormat="false" ht="15" hidden="false" customHeight="false" outlineLevel="0" collapsed="false">
      <c r="A12" s="10"/>
      <c r="B12" s="15" t="str">
        <f aca="false">IF(A12="","",COUNTIF('Change Impacts'!$B$2:$B$32,A12))</f>
        <v/>
      </c>
      <c r="C12" s="15" t="str">
        <f aca="false">IF(A12="","",COUNTIFS('Change Impacts'!$B$2:$B$32,A12,'Change Impacts'!$H$2:$H$32,3))</f>
        <v/>
      </c>
      <c r="D12" s="16" t="str">
        <f aca="false">IF(A12="","",IFERROR(AVERAGEIFS('Change Impacts'!$J$2:$J$32,'Change Impacts'!$B$2:$B$32,A12),"No ratings"))</f>
        <v/>
      </c>
      <c r="E12" s="15" t="str">
        <f aca="false">IF(A12="","",COUNTIFS('Change Impacts'!$B$2:$B$32,A12,'Change Impacts'!$L$2:$L$32,"At Risk"))</f>
        <v/>
      </c>
      <c r="F12" s="15" t="str">
        <f aca="false">IF(A12="","",IF(B12=0,"No rows",IF(E12&gt;0,"At Risk",IF(ISNUMBER(D12),IF(D12&gt;=4,"On Track","Watch"),"No ratings"))))</f>
        <v/>
      </c>
    </row>
    <row r="13" customFormat="false" ht="15" hidden="false" customHeight="false" outlineLevel="0" collapsed="false">
      <c r="A13" s="10"/>
      <c r="B13" s="15" t="str">
        <f aca="false">IF(A13="","",COUNTIF('Change Impacts'!$B$2:$B$32,A13))</f>
        <v/>
      </c>
      <c r="C13" s="15" t="str">
        <f aca="false">IF(A13="","",COUNTIFS('Change Impacts'!$B$2:$B$32,A13,'Change Impacts'!$H$2:$H$32,3))</f>
        <v/>
      </c>
      <c r="D13" s="16" t="str">
        <f aca="false">IF(A13="","",IFERROR(AVERAGEIFS('Change Impacts'!$J$2:$J$32,'Change Impacts'!$B$2:$B$32,A13),"No ratings"))</f>
        <v/>
      </c>
      <c r="E13" s="15" t="str">
        <f aca="false">IF(A13="","",COUNTIFS('Change Impacts'!$B$2:$B$32,A13,'Change Impacts'!$L$2:$L$32,"At Risk"))</f>
        <v/>
      </c>
      <c r="F13" s="15" t="str">
        <f aca="false">IF(A13="","",IF(B13=0,"No rows",IF(E13&gt;0,"At Risk",IF(ISNUMBER(D13),IF(D13&gt;=4,"On Track","Watch"),"No ratings"))))</f>
        <v/>
      </c>
    </row>
    <row r="14" customFormat="false" ht="15" hidden="false" customHeight="false" outlineLevel="0" collapsed="false">
      <c r="A14" s="10"/>
      <c r="B14" s="15" t="str">
        <f aca="false">IF(A14="","",COUNTIF('Change Impacts'!$B$2:$B$32,A14))</f>
        <v/>
      </c>
      <c r="C14" s="15" t="str">
        <f aca="false">IF(A14="","",COUNTIFS('Change Impacts'!$B$2:$B$32,A14,'Change Impacts'!$H$2:$H$32,3))</f>
        <v/>
      </c>
      <c r="D14" s="16" t="str">
        <f aca="false">IF(A14="","",IFERROR(AVERAGEIFS('Change Impacts'!$J$2:$J$32,'Change Impacts'!$B$2:$B$32,A14),"No ratings"))</f>
        <v/>
      </c>
      <c r="E14" s="15" t="str">
        <f aca="false">IF(A14="","",COUNTIFS('Change Impacts'!$B$2:$B$32,A14,'Change Impacts'!$L$2:$L$32,"At Risk"))</f>
        <v/>
      </c>
      <c r="F14" s="15" t="str">
        <f aca="false">IF(A14="","",IF(B14=0,"No rows",IF(E14&gt;0,"At Risk",IF(ISNUMBER(D14),IF(D14&gt;=4,"On Track","Watch"),"No ratings"))))</f>
        <v/>
      </c>
    </row>
    <row r="15" customFormat="false" ht="15" hidden="false" customHeight="false" outlineLevel="0" collapsed="false">
      <c r="A15" s="10"/>
      <c r="B15" s="15" t="str">
        <f aca="false">IF(A15="","",COUNTIF('Change Impacts'!$B$2:$B$32,A15))</f>
        <v/>
      </c>
      <c r="C15" s="15" t="str">
        <f aca="false">IF(A15="","",COUNTIFS('Change Impacts'!$B$2:$B$32,A15,'Change Impacts'!$H$2:$H$32,3))</f>
        <v/>
      </c>
      <c r="D15" s="16" t="str">
        <f aca="false">IF(A15="","",IFERROR(AVERAGEIFS('Change Impacts'!$J$2:$J$32,'Change Impacts'!$B$2:$B$32,A15),"No ratings"))</f>
        <v/>
      </c>
      <c r="E15" s="15" t="str">
        <f aca="false">IF(A15="","",COUNTIFS('Change Impacts'!$B$2:$B$32,A15,'Change Impacts'!$L$2:$L$32,"At Risk"))</f>
        <v/>
      </c>
      <c r="F15" s="15" t="str">
        <f aca="false">IF(A15="","",IF(B15=0,"No rows",IF(E15&gt;0,"At Risk",IF(ISNUMBER(D15),IF(D15&gt;=4,"On Track","Watch"),"No ratings"))))</f>
        <v/>
      </c>
    </row>
    <row r="16" customFormat="false" ht="15" hidden="false" customHeight="false" outlineLevel="0" collapsed="false">
      <c r="A16" s="10"/>
      <c r="B16" s="15" t="str">
        <f aca="false">IF(A16="","",COUNTIF('Change Impacts'!$B$2:$B$32,A16))</f>
        <v/>
      </c>
      <c r="C16" s="15" t="str">
        <f aca="false">IF(A16="","",COUNTIFS('Change Impacts'!$B$2:$B$32,A16,'Change Impacts'!$H$2:$H$32,3))</f>
        <v/>
      </c>
      <c r="D16" s="16" t="str">
        <f aca="false">IF(A16="","",IFERROR(AVERAGEIFS('Change Impacts'!$J$2:$J$32,'Change Impacts'!$B$2:$B$32,A16),"No ratings"))</f>
        <v/>
      </c>
      <c r="E16" s="15" t="str">
        <f aca="false">IF(A16="","",COUNTIFS('Change Impacts'!$B$2:$B$32,A16,'Change Impacts'!$L$2:$L$32,"At Risk"))</f>
        <v/>
      </c>
      <c r="F16" s="15" t="str">
        <f aca="false">IF(A16="","",IF(B16=0,"No rows",IF(E16&gt;0,"At Risk",IF(ISNUMBER(D16),IF(D16&gt;=4,"On Track","Watch"),"No ratings"))))</f>
        <v/>
      </c>
    </row>
    <row r="17" customFormat="false" ht="15" hidden="false" customHeight="false" outlineLevel="0" collapsed="false">
      <c r="A17" s="10"/>
      <c r="B17" s="15" t="str">
        <f aca="false">IF(A17="","",COUNTIF('Change Impacts'!$B$2:$B$32,A17))</f>
        <v/>
      </c>
      <c r="C17" s="15" t="str">
        <f aca="false">IF(A17="","",COUNTIFS('Change Impacts'!$B$2:$B$32,A17,'Change Impacts'!$H$2:$H$32,3))</f>
        <v/>
      </c>
      <c r="D17" s="16" t="str">
        <f aca="false">IF(A17="","",IFERROR(AVERAGEIFS('Change Impacts'!$J$2:$J$32,'Change Impacts'!$B$2:$B$32,A17),"No ratings"))</f>
        <v/>
      </c>
      <c r="E17" s="15" t="str">
        <f aca="false">IF(A17="","",COUNTIFS('Change Impacts'!$B$2:$B$32,A17,'Change Impacts'!$L$2:$L$32,"At Risk"))</f>
        <v/>
      </c>
      <c r="F17" s="15" t="str">
        <f aca="false">IF(A17="","",IF(B17=0,"No rows",IF(E17&gt;0,"At Risk",IF(ISNUMBER(D17),IF(D17&gt;=4,"On Track","Watch"),"No ratings"))))</f>
        <v/>
      </c>
    </row>
    <row r="18" customFormat="false" ht="15" hidden="false" customHeight="false" outlineLevel="0" collapsed="false">
      <c r="A18" s="10"/>
      <c r="B18" s="15" t="str">
        <f aca="false">IF(A18="","",COUNTIF('Change Impacts'!$B$2:$B$32,A18))</f>
        <v/>
      </c>
      <c r="C18" s="15" t="str">
        <f aca="false">IF(A18="","",COUNTIFS('Change Impacts'!$B$2:$B$32,A18,'Change Impacts'!$H$2:$H$32,3))</f>
        <v/>
      </c>
      <c r="D18" s="16" t="str">
        <f aca="false">IF(A18="","",IFERROR(AVERAGEIFS('Change Impacts'!$J$2:$J$32,'Change Impacts'!$B$2:$B$32,A18),"No ratings"))</f>
        <v/>
      </c>
      <c r="E18" s="15" t="str">
        <f aca="false">IF(A18="","",COUNTIFS('Change Impacts'!$B$2:$B$32,A18,'Change Impacts'!$L$2:$L$32,"At Risk"))</f>
        <v/>
      </c>
      <c r="F18" s="15" t="str">
        <f aca="false">IF(A18="","",IF(B18=0,"No rows",IF(E18&gt;0,"At Risk",IF(ISNUMBER(D18),IF(D18&gt;=4,"On Track","Watch"),"No ratings"))))</f>
        <v/>
      </c>
    </row>
    <row r="19" customFormat="false" ht="15" hidden="false" customHeight="false" outlineLevel="0" collapsed="false">
      <c r="A19" s="10"/>
      <c r="B19" s="15" t="str">
        <f aca="false">IF(A19="","",COUNTIF('Change Impacts'!$B$2:$B$32,A19))</f>
        <v/>
      </c>
      <c r="C19" s="15" t="str">
        <f aca="false">IF(A19="","",COUNTIFS('Change Impacts'!$B$2:$B$32,A19,'Change Impacts'!$H$2:$H$32,3))</f>
        <v/>
      </c>
      <c r="D19" s="16" t="str">
        <f aca="false">IF(A19="","",IFERROR(AVERAGEIFS('Change Impacts'!$J$2:$J$32,'Change Impacts'!$B$2:$B$32,A19),"No ratings"))</f>
        <v/>
      </c>
      <c r="E19" s="15" t="str">
        <f aca="false">IF(A19="","",COUNTIFS('Change Impacts'!$B$2:$B$32,A19,'Change Impacts'!$L$2:$L$32,"At Risk"))</f>
        <v/>
      </c>
      <c r="F19" s="15" t="str">
        <f aca="false">IF(A19="","",IF(B19=0,"No rows",IF(E19&gt;0,"At Risk",IF(ISNUMBER(D19),IF(D19&gt;=4,"On Track","Watch"),"No ratings"))))</f>
        <v/>
      </c>
    </row>
    <row r="20" customFormat="false" ht="15" hidden="false" customHeight="false" outlineLevel="0" collapsed="false">
      <c r="A20" s="10"/>
      <c r="B20" s="15" t="str">
        <f aca="false">IF(A20="","",COUNTIF('Change Impacts'!$B$2:$B$32,A20))</f>
        <v/>
      </c>
      <c r="C20" s="15" t="str">
        <f aca="false">IF(A20="","",COUNTIFS('Change Impacts'!$B$2:$B$32,A20,'Change Impacts'!$H$2:$H$32,3))</f>
        <v/>
      </c>
      <c r="D20" s="16" t="str">
        <f aca="false">IF(A20="","",IFERROR(AVERAGEIFS('Change Impacts'!$J$2:$J$32,'Change Impacts'!$B$2:$B$32,A20),"No ratings"))</f>
        <v/>
      </c>
      <c r="E20" s="15" t="str">
        <f aca="false">IF(A20="","",COUNTIFS('Change Impacts'!$B$2:$B$32,A20,'Change Impacts'!$L$2:$L$32,"At Risk"))</f>
        <v/>
      </c>
      <c r="F20" s="15" t="str">
        <f aca="false">IF(A20="","",IF(B20=0,"No rows",IF(E20&gt;0,"At Risk",IF(ISNUMBER(D20),IF(D20&gt;=4,"On Track","Watch"),"No ratings"))))</f>
        <v/>
      </c>
    </row>
    <row r="22" customFormat="false" ht="15" hidden="false" customHeight="false" outlineLevel="0" collapsed="false">
      <c r="A22" s="7" t="s">
        <v>11</v>
      </c>
    </row>
  </sheetData>
  <conditionalFormatting sqref="F5:F20">
    <cfRule type="cellIs" priority="2" operator="equal" aboveAverage="0" equalAverage="0" bottom="0" percent="0" rank="0" text="" dxfId="6">
      <formula>"At Risk"</formula>
    </cfRule>
    <cfRule type="cellIs" priority="3" operator="equal" aboveAverage="0" equalAverage="0" bottom="0" percent="0" rank="0" text="" dxfId="7">
      <formula>"Watch"</formula>
    </cfRule>
    <cfRule type="cellIs" priority="4" operator="equal" aboveAverage="0" equalAverage="0" bottom="0" percent="0" rank="0" text="" dxfId="8">
      <formula>"On Track"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2026-10-05T15:16:02Z</dcterms:created>
  <dc:creator>openpyxl</dc:creator>
  <dc:description/>
  <dc:language>en-US</dc:language>
  <cp:lastModifiedBy/>
  <dcterms:modified xsi:type="dcterms:W3CDTF">2026-10-05T15:16:02Z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